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hibaud.courtiol\Desktop\"/>
    </mc:Choice>
  </mc:AlternateContent>
  <bookViews>
    <workbookView xWindow="0" yWindow="0" windowWidth="20490" windowHeight="6645"/>
  </bookViews>
  <sheets>
    <sheet name="Projet 5" sheetId="1" r:id="rId1"/>
  </sheets>
  <definedNames>
    <definedName name="Z_D622118F_7518_4282_BD00_32D8363F8CBA_.wvu.PrintArea" localSheetId="0" hidden="1">'Projet 5'!$A$1:$N$53</definedName>
    <definedName name="_xlnm.Print_Area" localSheetId="0">'Projet 5'!$A$1:$N$53</definedName>
  </definedNames>
  <calcPr calcId="162913"/>
  <customWorkbookViews>
    <customWorkbookView name="Stephanie DOUARCHE - Affichage personnalisé" guid="{D622118F-7518-4282-BD00-32D8363F8CBA}" mergeInterval="0" personalView="1" maximized="1" xWindow="1912"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1" l="1"/>
  <c r="E31" i="1"/>
  <c r="D31" i="1"/>
  <c r="C31" i="1"/>
  <c r="C32" i="1" l="1"/>
  <c r="C33" i="1" s="1"/>
  <c r="M4" i="1"/>
  <c r="F18" i="1" s="1"/>
  <c r="E18" i="1" s="1"/>
  <c r="D18" i="1" s="1"/>
  <c r="C18" i="1" s="1"/>
  <c r="D32" i="1" l="1"/>
  <c r="D33" i="1" l="1"/>
  <c r="E32" i="1" l="1"/>
  <c r="E33" i="1" l="1"/>
  <c r="F32" i="1" l="1"/>
  <c r="F33" i="1" s="1"/>
</calcChain>
</file>

<file path=xl/sharedStrings.xml><?xml version="1.0" encoding="utf-8"?>
<sst xmlns="http://schemas.openxmlformats.org/spreadsheetml/2006/main" count="35" uniqueCount="35">
  <si>
    <t xml:space="preserve">Auto-évaluation de la situation de votre commune au </t>
  </si>
  <si>
    <t>En remplissant les cases grises, ce tableau a pour objectif de faire ressortir les éventuelles dépréciations des créances à partir des comptes administratifs et comptes de gestion.</t>
  </si>
  <si>
    <t>Exercices</t>
  </si>
  <si>
    <t>Titres prévisionnels</t>
  </si>
  <si>
    <t>Titres émis</t>
  </si>
  <si>
    <r>
      <rPr>
        <b/>
        <sz val="11"/>
        <color theme="0"/>
        <rFont val="Calibri"/>
        <family val="2"/>
        <scheme val="minor"/>
      </rPr>
      <t xml:space="preserve">Taux d'exécution budgétaire
</t>
    </r>
    <r>
      <rPr>
        <i/>
        <sz val="11"/>
        <color theme="0"/>
        <rFont val="Calibri"/>
        <family val="2"/>
        <scheme val="minor"/>
      </rPr>
      <t>(Titres en prévisions N / Titres émis N)</t>
    </r>
  </si>
  <si>
    <r>
      <t xml:space="preserve">Titres recouvrés par le trésorier </t>
    </r>
    <r>
      <rPr>
        <i/>
        <sz val="11"/>
        <rFont val="Calibri"/>
        <family val="2"/>
        <scheme val="minor"/>
      </rPr>
      <t>(4111 C)</t>
    </r>
  </si>
  <si>
    <r>
      <t xml:space="preserve">Titres recouvrés par la régie </t>
    </r>
    <r>
      <rPr>
        <i/>
        <sz val="11"/>
        <rFont val="Calibri"/>
        <family val="2"/>
        <scheme val="minor"/>
      </rPr>
      <t>(4711 C)</t>
    </r>
  </si>
  <si>
    <r>
      <rPr>
        <b/>
        <sz val="11"/>
        <color theme="0"/>
        <rFont val="Calibri"/>
        <family val="2"/>
        <scheme val="minor"/>
      </rPr>
      <t xml:space="preserve">Taux global d'encaissement
</t>
    </r>
    <r>
      <rPr>
        <i/>
        <sz val="11"/>
        <color theme="0"/>
        <rFont val="Calibri"/>
        <family val="2"/>
        <scheme val="minor"/>
      </rPr>
      <t>(Encaissements N / Titres émis N)</t>
    </r>
  </si>
  <si>
    <t>Taux des provisions restant à constituer</t>
  </si>
  <si>
    <t>● Fiabiliser les fiches clients pour l'adressage des factures (adresse physique et postale, coordonnées téléphoniques et mail).</t>
  </si>
  <si>
    <t>● Mettre en place une politique de facturation (mensuelle, bi-mensuelle ou trimestrielle).</t>
  </si>
  <si>
    <t>● Solliciter la Trésorerie pour procéder au recouvrement forcé des débiteurs.</t>
  </si>
  <si>
    <t>● Mettre en oeuvre régulièrement la politique d'admission en non valeur entre les différents acteurs (trésorier, ordonnateur et conseil municipal).</t>
  </si>
  <si>
    <t>Budgets SPIC - le suivi des provisions</t>
  </si>
  <si>
    <t>1 piège 
à éviter</t>
  </si>
  <si>
    <t xml:space="preserve">● Financer les provisions par une suvbention d'équilibre </t>
  </si>
  <si>
    <r>
      <rPr>
        <b/>
        <sz val="11"/>
        <rFont val="Calibri"/>
        <family val="2"/>
        <scheme val="minor"/>
      </rPr>
      <t>Provisions réellement constituées</t>
    </r>
    <r>
      <rPr>
        <sz val="11"/>
        <rFont val="Calibri"/>
        <family val="2"/>
        <scheme val="minor"/>
      </rPr>
      <t xml:space="preserve"> 
</t>
    </r>
    <r>
      <rPr>
        <i/>
        <sz val="11"/>
        <rFont val="Calibri"/>
        <family val="2"/>
        <scheme val="minor"/>
      </rPr>
      <t>(vote du conseil municipal)</t>
    </r>
  </si>
  <si>
    <r>
      <rPr>
        <b/>
        <sz val="11"/>
        <rFont val="Calibri"/>
        <family val="2"/>
        <scheme val="minor"/>
      </rPr>
      <t>Calcul théorique de la provision</t>
    </r>
    <r>
      <rPr>
        <i/>
        <sz val="11"/>
        <rFont val="Calibri"/>
        <family val="2"/>
        <scheme val="minor"/>
      </rPr>
      <t xml:space="preserve"> </t>
    </r>
  </si>
  <si>
    <r>
      <rPr>
        <b/>
        <sz val="11"/>
        <rFont val="Calibri"/>
        <family val="2"/>
        <scheme val="minor"/>
      </rPr>
      <t xml:space="preserve">Estimation d'un niveau maximum </t>
    </r>
    <r>
      <rPr>
        <i/>
        <sz val="11"/>
        <rFont val="Calibri"/>
        <family val="2"/>
        <scheme val="minor"/>
      </rPr>
      <t xml:space="preserve">
(= calcul théorique - provisions déjà constituées) </t>
    </r>
  </si>
  <si>
    <t>● Mettre en place d'une politique de paiement : relances précoces par la régie, mise en place de compteurs à débit limité, moyens de paiement facilités (paiement électronique, régie ambulante)</t>
  </si>
  <si>
    <t>(cf. Recueil des normes comptables pour les entités publiques locales -oct. 23 - norme n°9 p. 126)</t>
  </si>
  <si>
    <t>Au regard du principe de sincérité budgétaire, les provisions visent à faire apparaitre une situation patrimoniale juste et sincère dès la constatation d'un risque probable.</t>
  </si>
  <si>
    <r>
      <t xml:space="preserve">Il met en avant </t>
    </r>
    <r>
      <rPr>
        <b/>
        <sz val="11"/>
        <color theme="4" tint="-0.24994659260841701"/>
        <rFont val="Marianne"/>
        <family val="3"/>
      </rPr>
      <t xml:space="preserve">le </t>
    </r>
    <r>
      <rPr>
        <b/>
        <sz val="11"/>
        <color theme="4" tint="-0.249977111117893"/>
        <rFont val="Marianne"/>
        <family val="3"/>
      </rPr>
      <t>taux d'exécution budgétaire des titres</t>
    </r>
    <r>
      <rPr>
        <sz val="11"/>
        <color theme="4" tint="-0.249977111117893"/>
        <rFont val="Marianne"/>
        <family val="3"/>
      </rPr>
      <t xml:space="preserve"> </t>
    </r>
    <r>
      <rPr>
        <sz val="11"/>
        <rFont val="Marianne"/>
        <family val="3"/>
      </rPr>
      <t xml:space="preserve">(comparaison des créances prévisionnelles et réellement titrées), </t>
    </r>
    <r>
      <rPr>
        <b/>
        <sz val="11"/>
        <color theme="9"/>
        <rFont val="Marianne"/>
        <family val="3"/>
      </rPr>
      <t>le</t>
    </r>
    <r>
      <rPr>
        <sz val="11"/>
        <color theme="5" tint="-0.249977111117893"/>
        <rFont val="Marianne"/>
        <family val="3"/>
      </rPr>
      <t xml:space="preserve"> </t>
    </r>
    <r>
      <rPr>
        <b/>
        <sz val="11"/>
        <color theme="9"/>
        <rFont val="Marianne"/>
        <family val="3"/>
      </rPr>
      <t>taux global d'encaissement</t>
    </r>
    <r>
      <rPr>
        <sz val="11"/>
        <rFont val="Marianne"/>
        <family val="3"/>
      </rPr>
      <t xml:space="preserve"> (par le trésorier et/ou par la régie) et enfin </t>
    </r>
    <r>
      <rPr>
        <b/>
        <sz val="11"/>
        <color theme="5" tint="-0.249977111117893"/>
        <rFont val="Marianne"/>
        <family val="3"/>
      </rPr>
      <t>la provision à constituer</t>
    </r>
    <r>
      <rPr>
        <sz val="11"/>
        <rFont val="Marianne"/>
        <family val="3"/>
      </rPr>
      <t xml:space="preserve"> matérialisant le risque probable d'irrécouvrabilité. </t>
    </r>
  </si>
  <si>
    <r>
      <t xml:space="preserve">Le tableau permet une </t>
    </r>
    <r>
      <rPr>
        <b/>
        <sz val="11"/>
        <rFont val="Marianne"/>
        <family val="3"/>
      </rPr>
      <t>estimation théorique</t>
    </r>
    <r>
      <rPr>
        <sz val="11"/>
        <rFont val="Marianne"/>
        <family val="3"/>
      </rPr>
      <t xml:space="preserve"> utile pour indentifier </t>
    </r>
    <r>
      <rPr>
        <b/>
        <sz val="11"/>
        <rFont val="Marianne"/>
        <family val="3"/>
      </rPr>
      <t>des ordres de grandeur et des tendances</t>
    </r>
    <r>
      <rPr>
        <sz val="11"/>
        <rFont val="Marianne"/>
        <family val="3"/>
      </rPr>
      <t xml:space="preserve">, nécessaire à l'analyse des budgets. Cette estimation théorique basée uniquement sur l'âge des créances et un taux théorique de recouvrement doit être affinée par une méthode statistique portant sur l'analyse du taux de recouvrement effectif selon l'âge de la créance (année du titre émis) sur les cinq derniers exercices, le taux de provisonnement étant l'inverse du taux de recouvrement. Le résultat obtenu permet de satisfaire à l'obligation de provisionner les risques financiers telle que prévue par l'instruction budgétaire et comptable M14.
Le calcul des provisions est encadré par des normes comptables et </t>
    </r>
    <r>
      <rPr>
        <b/>
        <sz val="11"/>
        <rFont val="Marianne"/>
        <family val="3"/>
      </rPr>
      <t>nécessite un échange préalable avec le trésorier.</t>
    </r>
  </si>
  <si>
    <r>
      <t>Restes à recouvrer de plus d'un an (RAR) (</t>
    </r>
    <r>
      <rPr>
        <i/>
        <sz val="11"/>
        <rFont val="Calibri"/>
        <family val="2"/>
        <scheme val="minor"/>
      </rPr>
      <t>4114 Solde)</t>
    </r>
  </si>
  <si>
    <t>● Actualiser les prévisions budgétaires de recettes avec les résultats de l'année précédente</t>
  </si>
  <si>
    <t>● Définir les modalités de constitution de la provision et de son suivi (méthode statistique d'analyse du taux de provisionnement selon l'âge de la créance, nécessité ou pas d'étaler la constitution de la provision).</t>
  </si>
  <si>
    <t>Créances datant de 1 à 2 ans</t>
  </si>
  <si>
    <t>Créances datant de 2 à 3 ans</t>
  </si>
  <si>
    <t>Créances datant de 3 à 4 ans</t>
  </si>
  <si>
    <t>Créances datant de plus de 4 ans</t>
  </si>
  <si>
    <t>(*taux de recouvrement moyen constaté sur les 5 derniers exercices)</t>
  </si>
  <si>
    <r>
      <t xml:space="preserve">Provisions déjà constituées </t>
    </r>
    <r>
      <rPr>
        <i/>
        <sz val="11"/>
        <rFont val="Calibri"/>
        <family val="2"/>
        <scheme val="minor"/>
      </rPr>
      <t>(491 balance d'entrée)</t>
    </r>
  </si>
  <si>
    <t>Taux de provisionnement*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</si>
</sst>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3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1"/>
      <name val="Marianne"/>
      <family val="3"/>
    </font>
    <font>
      <b/>
      <sz val="20"/>
      <color theme="1"/>
      <name val="Marianne"/>
      <family val="3"/>
    </font>
    <font>
      <sz val="11"/>
      <name val="Marianne"/>
      <family val="3"/>
    </font>
    <font>
      <sz val="11"/>
      <color theme="0"/>
      <name val="Marianne"/>
      <family val="3"/>
    </font>
    <font>
      <sz val="11"/>
      <name val="Calibri"/>
      <family val="2"/>
      <scheme val="minor"/>
    </font>
    <font>
      <b/>
      <sz val="11"/>
      <color theme="4" tint="-0.24994659260841701"/>
      <name val="Marianne"/>
      <family val="3"/>
    </font>
    <font>
      <b/>
      <sz val="11"/>
      <color theme="4" tint="-0.249977111117893"/>
      <name val="Marianne"/>
      <family val="3"/>
    </font>
    <font>
      <sz val="11"/>
      <color theme="4" tint="-0.249977111117893"/>
      <name val="Marianne"/>
      <family val="3"/>
    </font>
    <font>
      <b/>
      <sz val="11"/>
      <color theme="9"/>
      <name val="Marianne"/>
      <family val="3"/>
    </font>
    <font>
      <sz val="11"/>
      <color theme="5" tint="-0.249977111117893"/>
      <name val="Marianne"/>
      <family val="3"/>
    </font>
    <font>
      <b/>
      <sz val="11"/>
      <color theme="5" tint="-0.249977111117893"/>
      <name val="Marianne"/>
      <family val="3"/>
    </font>
    <font>
      <sz val="11"/>
      <color rgb="FF0000FF"/>
      <name val="Calibri"/>
      <family val="2"/>
      <scheme val="minor"/>
    </font>
    <font>
      <i/>
      <u/>
      <sz val="11"/>
      <color theme="1"/>
      <name val="Calibri"/>
      <family val="2"/>
      <scheme val="minor"/>
    </font>
    <font>
      <i/>
      <sz val="11"/>
      <color theme="1"/>
      <name val="Calibri"/>
      <family val="2"/>
      <scheme val="minor"/>
    </font>
    <font>
      <b/>
      <sz val="11"/>
      <name val="Calibri"/>
      <family val="2"/>
      <scheme val="minor"/>
    </font>
    <font>
      <i/>
      <sz val="11"/>
      <color theme="0" tint="-0.34998626667073579"/>
      <name val="Calibri"/>
      <family val="2"/>
      <scheme val="minor"/>
    </font>
    <font>
      <i/>
      <sz val="11"/>
      <color theme="0"/>
      <name val="Calibri"/>
      <family val="2"/>
      <scheme val="minor"/>
    </font>
    <font>
      <i/>
      <sz val="11"/>
      <name val="Calibri"/>
      <family val="2"/>
      <scheme val="minor"/>
    </font>
    <font>
      <b/>
      <u/>
      <sz val="11"/>
      <name val="Calibri"/>
      <family val="2"/>
      <scheme val="minor"/>
    </font>
    <font>
      <sz val="8"/>
      <color theme="1"/>
      <name val="Calibri"/>
      <family val="2"/>
      <scheme val="minor"/>
    </font>
    <font>
      <sz val="11"/>
      <color theme="1"/>
      <name val="Calibri"/>
      <family val="2"/>
    </font>
    <font>
      <b/>
      <i/>
      <sz val="14"/>
      <color theme="1"/>
      <name val="Calibri"/>
      <family val="2"/>
      <scheme val="minor"/>
    </font>
    <font>
      <b/>
      <i/>
      <sz val="14"/>
      <color theme="1"/>
      <name val="Marianne"/>
      <family val="3"/>
    </font>
    <font>
      <b/>
      <sz val="11"/>
      <color rgb="FFFF0000"/>
      <name val="Marianne"/>
      <family val="3"/>
    </font>
    <font>
      <b/>
      <i/>
      <sz val="11"/>
      <color rgb="FFFF0000"/>
      <name val="Marianne"/>
      <family val="3"/>
    </font>
    <font>
      <i/>
      <sz val="11"/>
      <color rgb="FFFF0000"/>
      <name val="Calibri"/>
      <family val="2"/>
      <scheme val="minor"/>
    </font>
    <font>
      <u/>
      <sz val="11"/>
      <color theme="10"/>
      <name val="Calibri"/>
      <family val="2"/>
      <scheme val="minor"/>
    </font>
    <font>
      <b/>
      <sz val="11"/>
      <name val="Marianne"/>
      <family val="3"/>
    </font>
    <font>
      <sz val="11"/>
      <name val="Marianne"/>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0070C0"/>
        <bgColor indexed="64"/>
      </patternFill>
    </fill>
    <fill>
      <patternFill patternType="solid">
        <fgColor theme="9" tint="0.79998168889431442"/>
        <bgColor indexed="64"/>
      </patternFill>
    </fill>
    <fill>
      <patternFill patternType="solid">
        <fgColor rgb="FFFF9933"/>
        <bgColor indexed="64"/>
      </patternFill>
    </fill>
    <fill>
      <patternFill patternType="solid">
        <fgColor theme="7" tint="0.59999389629810485"/>
        <bgColor indexed="64"/>
      </patternFill>
    </fill>
    <fill>
      <gradientFill>
        <stop position="0">
          <color theme="8" tint="0.59999389629810485"/>
        </stop>
        <stop position="1">
          <color theme="0"/>
        </stop>
      </gradientFill>
    </fill>
    <fill>
      <gradientFill>
        <stop position="0">
          <color theme="0"/>
        </stop>
        <stop position="1">
          <color theme="8" tint="0.59999389629810485"/>
        </stop>
      </gradientFill>
    </fill>
    <fill>
      <gradientFill>
        <stop position="0">
          <color theme="9" tint="0.59999389629810485"/>
        </stop>
        <stop position="1">
          <color theme="0"/>
        </stop>
      </gradientFill>
    </fill>
    <fill>
      <gradientFill>
        <stop position="0">
          <color theme="0"/>
        </stop>
        <stop position="1">
          <color theme="9" tint="0.59999389629810485"/>
        </stop>
      </gradientFill>
    </fill>
    <fill>
      <gradientFill>
        <stop position="0">
          <color theme="7" tint="0.59999389629810485"/>
        </stop>
        <stop position="1">
          <color theme="0"/>
        </stop>
      </gradientFill>
    </fill>
    <fill>
      <gradientFill>
        <stop position="0">
          <color theme="0"/>
        </stop>
        <stop position="1">
          <color theme="7" tint="0.40000610370189521"/>
        </stop>
      </gradientFill>
    </fill>
    <fill>
      <patternFill patternType="solid">
        <fgColor theme="0" tint="-0.1499984740745262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cellStyleXfs>
  <cellXfs count="76">
    <xf numFmtId="0" fontId="0" fillId="0" borderId="0" xfId="0"/>
    <xf numFmtId="0" fontId="0" fillId="2" borderId="0" xfId="0" applyFill="1"/>
    <xf numFmtId="0" fontId="5" fillId="2" borderId="0" xfId="0" applyFont="1" applyFill="1"/>
    <xf numFmtId="0" fontId="6" fillId="2" borderId="0" xfId="0" applyFont="1" applyFill="1" applyAlignment="1">
      <alignment horizontal="right"/>
    </xf>
    <xf numFmtId="0" fontId="5" fillId="2" borderId="0" xfId="0" applyFont="1" applyFill="1" applyAlignment="1">
      <alignment horizontal="right"/>
    </xf>
    <xf numFmtId="14" fontId="7" fillId="3" borderId="0" xfId="0" applyNumberFormat="1" applyFont="1" applyFill="1"/>
    <xf numFmtId="0" fontId="8" fillId="2" borderId="0" xfId="0" applyFont="1" applyFill="1"/>
    <xf numFmtId="0" fontId="9" fillId="2" borderId="0" xfId="0" applyFont="1" applyFill="1"/>
    <xf numFmtId="0" fontId="9" fillId="2" borderId="0" xfId="0" applyFont="1" applyFill="1" applyAlignment="1">
      <alignment wrapText="1"/>
    </xf>
    <xf numFmtId="0" fontId="7" fillId="2" borderId="0" xfId="0" applyFont="1" applyFill="1" applyAlignment="1"/>
    <xf numFmtId="0" fontId="7" fillId="2" borderId="0" xfId="0" applyFont="1" applyFill="1" applyAlignment="1">
      <alignment wrapText="1"/>
    </xf>
    <xf numFmtId="0" fontId="7" fillId="2" borderId="0" xfId="0" applyFont="1" applyFill="1"/>
    <xf numFmtId="0" fontId="7" fillId="2" borderId="0" xfId="0" applyFont="1" applyFill="1" applyAlignment="1">
      <alignment horizontal="left" wrapText="1"/>
    </xf>
    <xf numFmtId="0" fontId="16" fillId="2" borderId="0" xfId="0" applyFont="1" applyFill="1"/>
    <xf numFmtId="0" fontId="9" fillId="2" borderId="0" xfId="0" applyFont="1" applyFill="1" applyAlignment="1">
      <alignment horizontal="left" wrapText="1"/>
    </xf>
    <xf numFmtId="0" fontId="17" fillId="2" borderId="0" xfId="0" applyFont="1" applyFill="1" applyAlignment="1">
      <alignment horizontal="center" vertical="center" wrapText="1"/>
    </xf>
    <xf numFmtId="0" fontId="20" fillId="2" borderId="0" xfId="0" applyFont="1" applyFill="1"/>
    <xf numFmtId="9" fontId="4" fillId="2" borderId="0" xfId="0" applyNumberFormat="1" applyFont="1" applyFill="1" applyAlignment="1">
      <alignment horizontal="center"/>
    </xf>
    <xf numFmtId="0" fontId="9" fillId="2" borderId="4" xfId="0" applyFont="1" applyFill="1" applyBorder="1" applyAlignment="1">
      <alignment horizontal="center"/>
    </xf>
    <xf numFmtId="0" fontId="18" fillId="2" borderId="0" xfId="0" applyFont="1" applyFill="1" applyAlignment="1">
      <alignment vertical="center" textRotation="90"/>
    </xf>
    <xf numFmtId="0" fontId="4" fillId="5" borderId="4"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8" fillId="2" borderId="0" xfId="0" applyFont="1" applyFill="1" applyAlignment="1">
      <alignment vertical="center"/>
    </xf>
    <xf numFmtId="0" fontId="23" fillId="2" borderId="0" xfId="0" applyFont="1" applyFill="1" applyAlignment="1">
      <alignment horizontal="center" vertical="center" wrapText="1"/>
    </xf>
    <xf numFmtId="0" fontId="9" fillId="8" borderId="4" xfId="0" applyFont="1" applyFill="1" applyBorder="1" applyAlignment="1">
      <alignment horizontal="center" vertical="center" wrapText="1"/>
    </xf>
    <xf numFmtId="164" fontId="19" fillId="8" borderId="4" xfId="1" applyNumberFormat="1" applyFont="1" applyFill="1" applyBorder="1" applyAlignment="1">
      <alignment horizontal="center" vertical="center"/>
    </xf>
    <xf numFmtId="164" fontId="19" fillId="8" borderId="4" xfId="1" applyNumberFormat="1" applyFont="1" applyFill="1" applyBorder="1" applyAlignment="1">
      <alignment vertical="center"/>
    </xf>
    <xf numFmtId="0" fontId="3" fillId="2" borderId="0" xfId="0" applyFont="1" applyFill="1"/>
    <xf numFmtId="164" fontId="0" fillId="2" borderId="0" xfId="0" applyNumberFormat="1" applyFill="1"/>
    <xf numFmtId="0" fontId="24" fillId="2" borderId="0" xfId="0" applyFont="1" applyFill="1"/>
    <xf numFmtId="0" fontId="25" fillId="2" borderId="0" xfId="0" quotePrefix="1" applyFont="1" applyFill="1" applyBorder="1" applyAlignment="1">
      <alignment vertical="center" wrapText="1"/>
    </xf>
    <xf numFmtId="0" fontId="26" fillId="2" borderId="0" xfId="0" applyFont="1" applyFill="1" applyBorder="1" applyAlignment="1">
      <alignment vertical="center" wrapText="1"/>
    </xf>
    <xf numFmtId="0" fontId="0" fillId="2" borderId="0" xfId="0" applyFill="1" applyBorder="1"/>
    <xf numFmtId="0" fontId="27" fillId="9" borderId="6" xfId="0" applyFont="1" applyFill="1" applyBorder="1" applyAlignment="1">
      <alignment vertical="center" wrapText="1"/>
    </xf>
    <xf numFmtId="0" fontId="27" fillId="11" borderId="9" xfId="0" applyFont="1" applyFill="1" applyBorder="1" applyAlignment="1">
      <alignment vertical="center" wrapText="1"/>
    </xf>
    <xf numFmtId="0" fontId="27" fillId="13" borderId="9" xfId="0" applyFont="1" applyFill="1" applyBorder="1" applyAlignment="1">
      <alignment vertical="center" wrapText="1"/>
    </xf>
    <xf numFmtId="0" fontId="27" fillId="13" borderId="11" xfId="0" applyFont="1" applyFill="1" applyBorder="1" applyAlignment="1">
      <alignment vertical="center" wrapText="1"/>
    </xf>
    <xf numFmtId="0" fontId="29" fillId="2" borderId="1" xfId="0" applyFont="1" applyFill="1" applyBorder="1" applyAlignment="1">
      <alignment horizontal="right" vertical="center" wrapText="1"/>
    </xf>
    <xf numFmtId="164" fontId="9" fillId="3" borderId="4" xfId="1" applyNumberFormat="1" applyFont="1" applyFill="1" applyBorder="1" applyAlignment="1">
      <alignment vertical="center"/>
    </xf>
    <xf numFmtId="164" fontId="9" fillId="3" borderId="5" xfId="1" applyNumberFormat="1" applyFont="1" applyFill="1" applyBorder="1" applyAlignment="1">
      <alignment vertical="center"/>
    </xf>
    <xf numFmtId="10" fontId="19" fillId="3" borderId="4" xfId="2" applyNumberFormat="1" applyFont="1" applyFill="1" applyBorder="1" applyAlignment="1">
      <alignment horizontal="center" vertical="center"/>
    </xf>
    <xf numFmtId="9" fontId="19" fillId="3" borderId="4" xfId="2" applyFont="1" applyFill="1" applyBorder="1" applyAlignment="1">
      <alignment horizontal="center" vertical="center"/>
    </xf>
    <xf numFmtId="9" fontId="9" fillId="8" borderId="4" xfId="2" applyFont="1" applyFill="1" applyBorder="1" applyAlignment="1">
      <alignment horizontal="center" vertical="center"/>
    </xf>
    <xf numFmtId="0" fontId="30" fillId="2" borderId="0" xfId="0" applyFont="1" applyFill="1"/>
    <xf numFmtId="0" fontId="7" fillId="2" borderId="0" xfId="0" applyFont="1" applyFill="1" applyAlignment="1">
      <alignment horizontal="left" wrapText="1"/>
    </xf>
    <xf numFmtId="0" fontId="33" fillId="2" borderId="0" xfId="0" applyFont="1" applyFill="1" applyAlignment="1"/>
    <xf numFmtId="9" fontId="9" fillId="15" borderId="4" xfId="2" applyFont="1" applyFill="1" applyBorder="1" applyAlignment="1">
      <alignment horizontal="center" vertical="center" wrapText="1"/>
    </xf>
    <xf numFmtId="0" fontId="22" fillId="2" borderId="0" xfId="0" applyFont="1" applyFill="1"/>
    <xf numFmtId="0" fontId="7" fillId="2" borderId="0" xfId="0" applyFont="1" applyFill="1" applyAlignment="1">
      <alignment horizontal="left" wrapText="1"/>
    </xf>
    <xf numFmtId="0" fontId="19" fillId="2" borderId="1"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7" fillId="10" borderId="7" xfId="0" applyFont="1" applyFill="1" applyBorder="1" applyAlignment="1">
      <alignment horizontal="left" wrapText="1"/>
    </xf>
    <xf numFmtId="0" fontId="7" fillId="10" borderId="8" xfId="0" applyFont="1" applyFill="1" applyBorder="1" applyAlignment="1">
      <alignment horizontal="left" wrapText="1"/>
    </xf>
    <xf numFmtId="0" fontId="5" fillId="12" borderId="0" xfId="0" quotePrefix="1" applyFont="1" applyFill="1" applyBorder="1" applyAlignment="1">
      <alignment horizontal="left" vertical="center" wrapText="1"/>
    </xf>
    <xf numFmtId="0" fontId="5" fillId="12" borderId="10" xfId="0" quotePrefix="1" applyFont="1" applyFill="1" applyBorder="1" applyAlignment="1">
      <alignment horizontal="left" vertical="center" wrapText="1"/>
    </xf>
    <xf numFmtId="0" fontId="17" fillId="2" borderId="5"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28" fillId="2" borderId="2" xfId="0" quotePrefix="1" applyFont="1" applyFill="1" applyBorder="1" applyAlignment="1">
      <alignment horizontal="left" vertical="center" wrapText="1"/>
    </xf>
    <xf numFmtId="0" fontId="28" fillId="2" borderId="3" xfId="0" quotePrefix="1" applyFont="1" applyFill="1" applyBorder="1" applyAlignment="1">
      <alignment horizontal="left" vertical="center" wrapText="1"/>
    </xf>
    <xf numFmtId="0" fontId="5" fillId="14" borderId="0" xfId="0" quotePrefix="1" applyFont="1" applyFill="1" applyBorder="1" applyAlignment="1">
      <alignment horizontal="left" vertical="center" wrapText="1"/>
    </xf>
    <xf numFmtId="0" fontId="5" fillId="14" borderId="10" xfId="0" quotePrefix="1" applyFont="1" applyFill="1" applyBorder="1" applyAlignment="1">
      <alignment horizontal="left" vertical="center" wrapText="1"/>
    </xf>
    <xf numFmtId="0" fontId="5" fillId="14" borderId="12" xfId="0" quotePrefix="1" applyFont="1" applyFill="1" applyBorder="1" applyAlignment="1">
      <alignment horizontal="left" vertical="center" wrapText="1"/>
    </xf>
    <xf numFmtId="0" fontId="5" fillId="14" borderId="13" xfId="0" quotePrefix="1" applyFont="1" applyFill="1" applyBorder="1" applyAlignment="1">
      <alignment horizontal="left" vertical="center" wrapText="1"/>
    </xf>
    <xf numFmtId="0" fontId="5" fillId="12" borderId="0" xfId="0" quotePrefix="1" applyFont="1" applyFill="1" applyBorder="1" applyAlignment="1">
      <alignment horizontal="left" vertical="center"/>
    </xf>
    <xf numFmtId="0" fontId="5" fillId="12" borderId="10" xfId="0" quotePrefix="1" applyFont="1" applyFill="1" applyBorder="1" applyAlignment="1">
      <alignment horizontal="left" vertical="center"/>
    </xf>
    <xf numFmtId="0" fontId="31" fillId="2" borderId="0" xfId="3" applyFill="1" applyAlignment="1">
      <alignment horizontal="left" vertical="center" wrapText="1"/>
    </xf>
  </cellXfs>
  <cellStyles count="4">
    <cellStyle name="Lien hypertexte" xfId="3" builtinId="8"/>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accent5">
                    <a:lumMod val="75000"/>
                  </a:schemeClr>
                </a:solidFill>
                <a:latin typeface="+mn-lt"/>
                <a:ea typeface="+mn-ea"/>
                <a:cs typeface="+mn-cs"/>
              </a:defRPr>
            </a:pPr>
            <a:r>
              <a:rPr lang="fr-FR" b="1">
                <a:solidFill>
                  <a:schemeClr val="accent5">
                    <a:lumMod val="75000"/>
                  </a:schemeClr>
                </a:solidFill>
              </a:rPr>
              <a:t>Taux d'exécution budgétaire </a:t>
            </a:r>
            <a:r>
              <a:rPr lang="fr-FR" sz="1100" b="0" i="1">
                <a:solidFill>
                  <a:schemeClr val="accent5">
                    <a:lumMod val="75000"/>
                  </a:schemeClr>
                </a:solidFill>
              </a:rPr>
              <a:t>(en millions de F.CFP)</a:t>
            </a:r>
          </a:p>
        </c:rich>
      </c:tx>
      <c:layout>
        <c:manualLayout>
          <c:xMode val="edge"/>
          <c:yMode val="edge"/>
          <c:x val="0.24136780852963305"/>
          <c:y val="4.3264340731228923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accent5">
                  <a:lumMod val="75000"/>
                </a:schemeClr>
              </a:solidFill>
              <a:latin typeface="+mn-lt"/>
              <a:ea typeface="+mn-ea"/>
              <a:cs typeface="+mn-cs"/>
            </a:defRPr>
          </a:pPr>
          <a:endParaRPr lang="fr-FR"/>
        </a:p>
      </c:txPr>
    </c:title>
    <c:autoTitleDeleted val="0"/>
    <c:plotArea>
      <c:layout>
        <c:manualLayout>
          <c:layoutTarget val="inner"/>
          <c:xMode val="edge"/>
          <c:yMode val="edge"/>
          <c:x val="0.11459252365616014"/>
          <c:y val="0.23969915931879016"/>
          <c:w val="0.77435182237164901"/>
          <c:h val="0.52344225331949468"/>
        </c:manualLayout>
      </c:layout>
      <c:barChart>
        <c:barDir val="col"/>
        <c:grouping val="clustered"/>
        <c:varyColors val="0"/>
        <c:ser>
          <c:idx val="1"/>
          <c:order val="1"/>
          <c:tx>
            <c:strRef>
              <c:f>'Projet 5'!$A$19</c:f>
              <c:strCache>
                <c:ptCount val="1"/>
                <c:pt idx="0">
                  <c:v>Titres prévisionnels</c:v>
                </c:pt>
              </c:strCache>
            </c:strRef>
          </c:tx>
          <c:spPr>
            <a:solidFill>
              <a:schemeClr val="accent1">
                <a:lumMod val="20000"/>
                <a:lumOff val="80000"/>
              </a:schemeClr>
            </a:solidFill>
            <a:ln>
              <a:noFill/>
            </a:ln>
            <a:effectLst/>
          </c:spPr>
          <c:invertIfNegative val="0"/>
          <c:cat>
            <c:numRef>
              <c:f>'Projet 5'!$C$18:$F$18</c:f>
              <c:numCache>
                <c:formatCode>General</c:formatCode>
                <c:ptCount val="4"/>
                <c:pt idx="0">
                  <c:v>2019</c:v>
                </c:pt>
                <c:pt idx="1">
                  <c:v>2020</c:v>
                </c:pt>
                <c:pt idx="2">
                  <c:v>2021</c:v>
                </c:pt>
                <c:pt idx="3">
                  <c:v>2022</c:v>
                </c:pt>
              </c:numCache>
            </c:numRef>
          </c:cat>
          <c:val>
            <c:numRef>
              <c:f>'Projet 5'!$C$19:$F$19</c:f>
              <c:numCache>
                <c:formatCode>_-* #\ ##0_-;\-* #\ ##0_-;_-* "-"??_-;_-@_-</c:formatCode>
                <c:ptCount val="4"/>
              </c:numCache>
            </c:numRef>
          </c:val>
          <c:extLst>
            <c:ext xmlns:c16="http://schemas.microsoft.com/office/drawing/2014/chart" uri="{C3380CC4-5D6E-409C-BE32-E72D297353CC}">
              <c16:uniqueId val="{00000000-224F-4E56-94F0-55A9B43FD531}"/>
            </c:ext>
          </c:extLst>
        </c:ser>
        <c:ser>
          <c:idx val="2"/>
          <c:order val="2"/>
          <c:tx>
            <c:strRef>
              <c:f>'Projet 5'!$A$20</c:f>
              <c:strCache>
                <c:ptCount val="1"/>
                <c:pt idx="0">
                  <c:v>Titres émis</c:v>
                </c:pt>
              </c:strCache>
            </c:strRef>
          </c:tx>
          <c:spPr>
            <a:solidFill>
              <a:schemeClr val="accent1">
                <a:lumMod val="60000"/>
                <a:lumOff val="40000"/>
              </a:schemeClr>
            </a:solidFill>
            <a:ln>
              <a:noFill/>
            </a:ln>
            <a:effectLst/>
          </c:spPr>
          <c:invertIfNegative val="0"/>
          <c:cat>
            <c:numRef>
              <c:f>'Projet 5'!$C$18:$F$18</c:f>
              <c:numCache>
                <c:formatCode>General</c:formatCode>
                <c:ptCount val="4"/>
                <c:pt idx="0">
                  <c:v>2019</c:v>
                </c:pt>
                <c:pt idx="1">
                  <c:v>2020</c:v>
                </c:pt>
                <c:pt idx="2">
                  <c:v>2021</c:v>
                </c:pt>
                <c:pt idx="3">
                  <c:v>2022</c:v>
                </c:pt>
              </c:numCache>
            </c:numRef>
          </c:cat>
          <c:val>
            <c:numRef>
              <c:f>'Projet 5'!$C$20:$F$20</c:f>
              <c:numCache>
                <c:formatCode>_-* #\ ##0_-;\-* #\ ##0_-;_-* "-"??_-;_-@_-</c:formatCode>
                <c:ptCount val="4"/>
              </c:numCache>
            </c:numRef>
          </c:val>
          <c:extLst>
            <c:ext xmlns:c16="http://schemas.microsoft.com/office/drawing/2014/chart" uri="{C3380CC4-5D6E-409C-BE32-E72D297353CC}">
              <c16:uniqueId val="{00000001-224F-4E56-94F0-55A9B43FD531}"/>
            </c:ext>
          </c:extLst>
        </c:ser>
        <c:dLbls>
          <c:showLegendKey val="0"/>
          <c:showVal val="0"/>
          <c:showCatName val="0"/>
          <c:showSerName val="0"/>
          <c:showPercent val="0"/>
          <c:showBubbleSize val="0"/>
        </c:dLbls>
        <c:gapWidth val="150"/>
        <c:axId val="497059976"/>
        <c:axId val="497058992"/>
        <c:extLst>
          <c:ext xmlns:c15="http://schemas.microsoft.com/office/drawing/2012/chart" uri="{02D57815-91ED-43cb-92C2-25804820EDAC}">
            <c15:filteredBarSeries>
              <c15:ser>
                <c:idx val="0"/>
                <c:order val="0"/>
                <c:tx>
                  <c:v>Exercices</c:v>
                </c:tx>
                <c:spPr>
                  <a:solidFill>
                    <a:schemeClr val="accent1"/>
                  </a:solidFill>
                  <a:ln>
                    <a:noFill/>
                  </a:ln>
                  <a:effectLst/>
                </c:spPr>
                <c:invertIfNegative val="0"/>
                <c:cat>
                  <c:numRef>
                    <c:extLst>
                      <c:ext uri="{02D57815-91ED-43cb-92C2-25804820EDAC}">
                        <c15:formulaRef>
                          <c15:sqref>'Projet 5'!$C$18:$F$18</c15:sqref>
                        </c15:formulaRef>
                      </c:ext>
                    </c:extLst>
                    <c:numCache>
                      <c:formatCode>General</c:formatCode>
                      <c:ptCount val="4"/>
                      <c:pt idx="0">
                        <c:v>2019</c:v>
                      </c:pt>
                      <c:pt idx="1">
                        <c:v>2020</c:v>
                      </c:pt>
                      <c:pt idx="2">
                        <c:v>2021</c:v>
                      </c:pt>
                      <c:pt idx="3">
                        <c:v>2022</c:v>
                      </c:pt>
                    </c:numCache>
                  </c:numRef>
                </c:cat>
                <c:val>
                  <c:numLit>
                    <c:formatCode>General</c:formatCode>
                    <c:ptCount val="4"/>
                    <c:pt idx="0">
                      <c:v>2019</c:v>
                    </c:pt>
                    <c:pt idx="1">
                      <c:v>2020</c:v>
                    </c:pt>
                    <c:pt idx="2">
                      <c:v>2021</c:v>
                    </c:pt>
                    <c:pt idx="3">
                      <c:v>2022</c:v>
                    </c:pt>
                  </c:numLit>
                </c:val>
                <c:extLst>
                  <c:ext xmlns:c16="http://schemas.microsoft.com/office/drawing/2014/chart" uri="{C3380CC4-5D6E-409C-BE32-E72D297353CC}">
                    <c16:uniqueId val="{00000003-224F-4E56-94F0-55A9B43FD531}"/>
                  </c:ext>
                </c:extLst>
              </c15:ser>
            </c15:filteredBarSeries>
          </c:ext>
        </c:extLst>
      </c:barChart>
      <c:lineChart>
        <c:grouping val="standard"/>
        <c:varyColors val="0"/>
        <c:ser>
          <c:idx val="3"/>
          <c:order val="3"/>
          <c:tx>
            <c:strRef>
              <c:f>'Projet 5'!$A$21</c:f>
              <c:strCache>
                <c:ptCount val="1"/>
                <c:pt idx="0">
                  <c:v>Taux d'exécution budgétaire
(Titres en prévisions N / Titres émis N)</c:v>
                </c:pt>
              </c:strCache>
            </c:strRef>
          </c:tx>
          <c:spPr>
            <a:ln w="28575" cap="rnd">
              <a:solidFill>
                <a:schemeClr val="accent5">
                  <a:lumMod val="75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accent5">
                        <a:lumMod val="50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'Projet 5'!$C$18:$F$18</c:f>
              <c:numCache>
                <c:formatCode>General</c:formatCode>
                <c:ptCount val="4"/>
                <c:pt idx="0">
                  <c:v>2019</c:v>
                </c:pt>
                <c:pt idx="1">
                  <c:v>2020</c:v>
                </c:pt>
                <c:pt idx="2">
                  <c:v>2021</c:v>
                </c:pt>
                <c:pt idx="3">
                  <c:v>2022</c:v>
                </c:pt>
              </c:numCache>
            </c:numRef>
          </c:cat>
          <c:val>
            <c:numRef>
              <c:f>'Projet 5'!$C$21:$F$21</c:f>
              <c:numCache>
                <c:formatCode>0.00%</c:formatCode>
                <c:ptCount val="4"/>
              </c:numCache>
            </c:numRef>
          </c:val>
          <c:smooth val="0"/>
          <c:extLst>
            <c:ext xmlns:c16="http://schemas.microsoft.com/office/drawing/2014/chart" uri="{C3380CC4-5D6E-409C-BE32-E72D297353CC}">
              <c16:uniqueId val="{00000002-224F-4E56-94F0-55A9B43FD531}"/>
            </c:ext>
          </c:extLst>
        </c:ser>
        <c:dLbls>
          <c:showLegendKey val="0"/>
          <c:showVal val="0"/>
          <c:showCatName val="0"/>
          <c:showSerName val="0"/>
          <c:showPercent val="0"/>
          <c:showBubbleSize val="0"/>
        </c:dLbls>
        <c:marker val="1"/>
        <c:smooth val="0"/>
        <c:axId val="229272488"/>
        <c:axId val="229271832"/>
      </c:lineChart>
      <c:catAx>
        <c:axId val="497059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7058992"/>
        <c:crosses val="autoZero"/>
        <c:auto val="1"/>
        <c:lblAlgn val="ctr"/>
        <c:lblOffset val="100"/>
        <c:noMultiLvlLbl val="0"/>
      </c:catAx>
      <c:valAx>
        <c:axId val="49705899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7059976"/>
        <c:crosses val="autoZero"/>
        <c:crossBetween val="between"/>
        <c:dispUnits>
          <c:builtInUnit val="millions"/>
        </c:dispUnits>
      </c:valAx>
      <c:valAx>
        <c:axId val="229271832"/>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29272488"/>
        <c:crosses val="max"/>
        <c:crossBetween val="between"/>
      </c:valAx>
      <c:catAx>
        <c:axId val="229272488"/>
        <c:scaling>
          <c:orientation val="minMax"/>
        </c:scaling>
        <c:delete val="1"/>
        <c:axPos val="b"/>
        <c:numFmt formatCode="General" sourceLinked="1"/>
        <c:majorTickMark val="out"/>
        <c:minorTickMark val="none"/>
        <c:tickLblPos val="nextTo"/>
        <c:crossAx val="229271832"/>
        <c:crosses val="autoZero"/>
        <c:auto val="1"/>
        <c:lblAlgn val="ctr"/>
        <c:lblOffset val="100"/>
        <c:noMultiLvlLbl val="0"/>
      </c:catAx>
      <c:spPr>
        <a:noFill/>
        <a:ln>
          <a:noFill/>
        </a:ln>
        <a:effectLst/>
      </c:spPr>
    </c:plotArea>
    <c:legend>
      <c:legendPos val="r"/>
      <c:layout>
        <c:manualLayout>
          <c:xMode val="edge"/>
          <c:yMode val="edge"/>
          <c:x val="7.2033906659184271E-2"/>
          <c:y val="0.86510323370632514"/>
          <c:w val="0.86650695775128028"/>
          <c:h val="0.103165284461483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12700" cap="flat" cmpd="sng" algn="ctr">
      <a:noFill/>
      <a:round/>
    </a:ln>
    <a:effectLst/>
  </c:spPr>
  <c:txPr>
    <a:bodyPr/>
    <a:lstStyle/>
    <a:p>
      <a:pPr>
        <a:defRPr/>
      </a:pPr>
      <a:endParaRPr lang="fr-FR"/>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rgbClr val="70AD47">
                    <a:lumMod val="75000"/>
                  </a:srgbClr>
                </a:solidFill>
                <a:latin typeface="+mn-lt"/>
                <a:ea typeface="+mn-ea"/>
                <a:cs typeface="+mn-cs"/>
              </a:defRPr>
            </a:pPr>
            <a:r>
              <a:rPr lang="fr-FR" b="1">
                <a:solidFill>
                  <a:schemeClr val="accent6">
                    <a:lumMod val="75000"/>
                  </a:schemeClr>
                </a:solidFill>
              </a:rPr>
              <a:t>Taux global d'encaissement </a:t>
            </a:r>
            <a:r>
              <a:rPr lang="fr-FR" sz="1100" b="0" i="1" baseline="0">
                <a:effectLst/>
              </a:rPr>
              <a:t>(en millions de F.CFP)</a:t>
            </a:r>
            <a:endParaRPr lang="fr-FR" sz="11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rgbClr val="70AD47">
                    <a:lumMod val="75000"/>
                  </a:srgbClr>
                </a:solidFill>
              </a:defRPr>
            </a:pPr>
            <a:endParaRPr lang="fr-FR" b="1">
              <a:solidFill>
                <a:schemeClr val="accent6">
                  <a:lumMod val="75000"/>
                </a:schemeClr>
              </a:solidFill>
            </a:endParaRPr>
          </a:p>
        </c:rich>
      </c:tx>
      <c:layout>
        <c:manualLayout>
          <c:xMode val="edge"/>
          <c:yMode val="edge"/>
          <c:x val="0.22975238440653972"/>
          <c:y val="2.9209610927982438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rgbClr val="70AD47">
                  <a:lumMod val="75000"/>
                </a:srgbClr>
              </a:solidFill>
              <a:latin typeface="+mn-lt"/>
              <a:ea typeface="+mn-ea"/>
              <a:cs typeface="+mn-cs"/>
            </a:defRPr>
          </a:pPr>
          <a:endParaRPr lang="fr-FR"/>
        </a:p>
      </c:txPr>
    </c:title>
    <c:autoTitleDeleted val="0"/>
    <c:plotArea>
      <c:layout>
        <c:manualLayout>
          <c:layoutTarget val="inner"/>
          <c:xMode val="edge"/>
          <c:yMode val="edge"/>
          <c:x val="7.0392793767265413E-2"/>
          <c:y val="0.16669616819882696"/>
          <c:w val="0.83654213200290983"/>
          <c:h val="0.48847739392611195"/>
        </c:manualLayout>
      </c:layout>
      <c:barChart>
        <c:barDir val="col"/>
        <c:grouping val="clustered"/>
        <c:varyColors val="0"/>
        <c:ser>
          <c:idx val="2"/>
          <c:order val="2"/>
          <c:tx>
            <c:strRef>
              <c:f>'Projet 5'!$A$20</c:f>
              <c:strCache>
                <c:ptCount val="1"/>
                <c:pt idx="0">
                  <c:v>Titres émis</c:v>
                </c:pt>
              </c:strCache>
            </c:strRef>
          </c:tx>
          <c:spPr>
            <a:solidFill>
              <a:schemeClr val="accent1">
                <a:lumMod val="60000"/>
                <a:lumOff val="40000"/>
              </a:schemeClr>
            </a:solidFill>
            <a:ln>
              <a:noFill/>
            </a:ln>
            <a:effectLst/>
          </c:spPr>
          <c:invertIfNegative val="0"/>
          <c:cat>
            <c:numRef>
              <c:f>'Projet 5'!$C$18:$F$18</c:f>
              <c:numCache>
                <c:formatCode>General</c:formatCode>
                <c:ptCount val="4"/>
                <c:pt idx="0">
                  <c:v>2019</c:v>
                </c:pt>
                <c:pt idx="1">
                  <c:v>2020</c:v>
                </c:pt>
                <c:pt idx="2">
                  <c:v>2021</c:v>
                </c:pt>
                <c:pt idx="3">
                  <c:v>2022</c:v>
                </c:pt>
              </c:numCache>
              <c:extLst xmlns:c15="http://schemas.microsoft.com/office/drawing/2012/chart"/>
            </c:numRef>
          </c:cat>
          <c:val>
            <c:numRef>
              <c:f>'Projet 5'!$C$20:$F$20</c:f>
              <c:numCache>
                <c:formatCode>_-* #\ ##0_-;\-* #\ ##0_-;_-* "-"??_-;_-@_-</c:formatCode>
                <c:ptCount val="4"/>
              </c:numCache>
            </c:numRef>
          </c:val>
          <c:extLst xmlns:c15="http://schemas.microsoft.com/office/drawing/2012/chart">
            <c:ext xmlns:c16="http://schemas.microsoft.com/office/drawing/2014/chart" uri="{C3380CC4-5D6E-409C-BE32-E72D297353CC}">
              <c16:uniqueId val="{00000005-6F07-4911-ADFE-3BE13AB7038A}"/>
            </c:ext>
          </c:extLst>
        </c:ser>
        <c:ser>
          <c:idx val="5"/>
          <c:order val="4"/>
          <c:tx>
            <c:strRef>
              <c:f>'Projet 5'!$A$23</c:f>
              <c:strCache>
                <c:ptCount val="1"/>
                <c:pt idx="0">
                  <c:v>Titres recouvrés par la régie (4711 C)</c:v>
                </c:pt>
              </c:strCache>
            </c:strRef>
          </c:tx>
          <c:spPr>
            <a:solidFill>
              <a:schemeClr val="accent6">
                <a:lumMod val="75000"/>
              </a:schemeClr>
            </a:solidFill>
            <a:ln>
              <a:noFill/>
            </a:ln>
            <a:effectLst/>
          </c:spPr>
          <c:invertIfNegative val="0"/>
          <c:cat>
            <c:numRef>
              <c:f>'Projet 5'!$C$18:$F$18</c:f>
              <c:numCache>
                <c:formatCode>General</c:formatCode>
                <c:ptCount val="4"/>
                <c:pt idx="0">
                  <c:v>2019</c:v>
                </c:pt>
                <c:pt idx="1">
                  <c:v>2020</c:v>
                </c:pt>
                <c:pt idx="2">
                  <c:v>2021</c:v>
                </c:pt>
                <c:pt idx="3">
                  <c:v>2022</c:v>
                </c:pt>
              </c:numCache>
            </c:numRef>
          </c:cat>
          <c:val>
            <c:numRef>
              <c:f>'Projet 5'!$C$23:$F$23</c:f>
              <c:numCache>
                <c:formatCode>_-* #\ ##0_-;\-* #\ ##0_-;_-* "-"??_-;_-@_-</c:formatCode>
                <c:ptCount val="4"/>
              </c:numCache>
            </c:numRef>
          </c:val>
          <c:extLst>
            <c:ext xmlns:c16="http://schemas.microsoft.com/office/drawing/2014/chart" uri="{C3380CC4-5D6E-409C-BE32-E72D297353CC}">
              <c16:uniqueId val="{00000001-6F07-4911-ADFE-3BE13AB7038A}"/>
            </c:ext>
          </c:extLst>
        </c:ser>
        <c:ser>
          <c:idx val="4"/>
          <c:order val="5"/>
          <c:tx>
            <c:strRef>
              <c:f>'Projet 5'!$A$22</c:f>
              <c:strCache>
                <c:ptCount val="1"/>
                <c:pt idx="0">
                  <c:v>Titres recouvrés par le trésorier (4111 C)</c:v>
                </c:pt>
              </c:strCache>
            </c:strRef>
          </c:tx>
          <c:spPr>
            <a:solidFill>
              <a:schemeClr val="accent6">
                <a:lumMod val="60000"/>
                <a:lumOff val="40000"/>
              </a:schemeClr>
            </a:solidFill>
            <a:ln>
              <a:noFill/>
            </a:ln>
            <a:effectLst/>
          </c:spPr>
          <c:invertIfNegative val="0"/>
          <c:cat>
            <c:numRef>
              <c:f>'Projet 5'!$C$18:$F$18</c:f>
              <c:numCache>
                <c:formatCode>General</c:formatCode>
                <c:ptCount val="4"/>
                <c:pt idx="0">
                  <c:v>2019</c:v>
                </c:pt>
                <c:pt idx="1">
                  <c:v>2020</c:v>
                </c:pt>
                <c:pt idx="2">
                  <c:v>2021</c:v>
                </c:pt>
                <c:pt idx="3">
                  <c:v>2022</c:v>
                </c:pt>
              </c:numCache>
            </c:numRef>
          </c:cat>
          <c:val>
            <c:numRef>
              <c:f>'Projet 5'!$C$22:$F$22</c:f>
              <c:numCache>
                <c:formatCode>_-* #\ ##0_-;\-* #\ ##0_-;_-* "-"??_-;_-@_-</c:formatCode>
                <c:ptCount val="4"/>
              </c:numCache>
            </c:numRef>
          </c:val>
          <c:extLst>
            <c:ext xmlns:c16="http://schemas.microsoft.com/office/drawing/2014/chart" uri="{C3380CC4-5D6E-409C-BE32-E72D297353CC}">
              <c16:uniqueId val="{00000000-6F07-4911-ADFE-3BE13AB7038A}"/>
            </c:ext>
          </c:extLst>
        </c:ser>
        <c:dLbls>
          <c:showLegendKey val="0"/>
          <c:showVal val="0"/>
          <c:showCatName val="0"/>
          <c:showSerName val="0"/>
          <c:showPercent val="0"/>
          <c:showBubbleSize val="0"/>
        </c:dLbls>
        <c:gapWidth val="75"/>
        <c:overlap val="-25"/>
        <c:axId val="553605768"/>
        <c:axId val="553597240"/>
        <c:extLst>
          <c:ext xmlns:c15="http://schemas.microsoft.com/office/drawing/2012/chart" uri="{02D57815-91ED-43cb-92C2-25804820EDAC}">
            <c15:filteredBarSeries>
              <c15:ser>
                <c:idx val="0"/>
                <c:order val="0"/>
                <c:tx>
                  <c:v>Exercices</c:v>
                </c:tx>
                <c:spPr>
                  <a:solidFill>
                    <a:schemeClr val="accent1"/>
                  </a:solidFill>
                  <a:ln>
                    <a:noFill/>
                  </a:ln>
                  <a:effectLst/>
                </c:spPr>
                <c:invertIfNegative val="0"/>
                <c:cat>
                  <c:numRef>
                    <c:extLst>
                      <c:ext uri="{02D57815-91ED-43cb-92C2-25804820EDAC}">
                        <c15:formulaRef>
                          <c15:sqref>'Projet 5'!$C$18:$F$18</c15:sqref>
                        </c15:formulaRef>
                      </c:ext>
                    </c:extLst>
                    <c:numCache>
                      <c:formatCode>General</c:formatCode>
                      <c:ptCount val="4"/>
                      <c:pt idx="0">
                        <c:v>2019</c:v>
                      </c:pt>
                      <c:pt idx="1">
                        <c:v>2020</c:v>
                      </c:pt>
                      <c:pt idx="2">
                        <c:v>2021</c:v>
                      </c:pt>
                      <c:pt idx="3">
                        <c:v>2022</c:v>
                      </c:pt>
                    </c:numCache>
                  </c:numRef>
                </c:cat>
                <c:val>
                  <c:numLit>
                    <c:formatCode>General</c:formatCode>
                    <c:ptCount val="4"/>
                    <c:pt idx="0">
                      <c:v>2019</c:v>
                    </c:pt>
                    <c:pt idx="1">
                      <c:v>2020</c:v>
                    </c:pt>
                    <c:pt idx="2">
                      <c:v>2021</c:v>
                    </c:pt>
                    <c:pt idx="3">
                      <c:v>2022</c:v>
                    </c:pt>
                  </c:numLit>
                </c:val>
                <c:extLst>
                  <c:ext xmlns:c16="http://schemas.microsoft.com/office/drawing/2014/chart" uri="{C3380CC4-5D6E-409C-BE32-E72D297353CC}">
                    <c16:uniqueId val="{00000003-6F07-4911-ADFE-3BE13AB7038A}"/>
                  </c:ext>
                </c:extLst>
              </c15:ser>
            </c15:filteredBarSeries>
            <c15:filteredBarSeries>
              <c15:ser>
                <c:idx val="1"/>
                <c:order val="1"/>
                <c:tx>
                  <c:v>Titres prévisionnels</c:v>
                </c:tx>
                <c:spPr>
                  <a:solidFill>
                    <a:schemeClr val="accent2"/>
                  </a:solidFill>
                  <a:ln>
                    <a:noFill/>
                  </a:ln>
                  <a:effectLst/>
                </c:spPr>
                <c:invertIfNegative val="0"/>
                <c:cat>
                  <c:numRef>
                    <c:extLst xmlns:c15="http://schemas.microsoft.com/office/drawing/2012/chart">
                      <c:ext xmlns:c15="http://schemas.microsoft.com/office/drawing/2012/chart" uri="{02D57815-91ED-43cb-92C2-25804820EDAC}">
                        <c15:formulaRef>
                          <c15:sqref>'Projet 5'!$C$18:$F$18</c15:sqref>
                        </c15:formulaRef>
                      </c:ext>
                    </c:extLst>
                    <c:numCache>
                      <c:formatCode>General</c:formatCode>
                      <c:ptCount val="4"/>
                      <c:pt idx="0">
                        <c:v>2019</c:v>
                      </c:pt>
                      <c:pt idx="1">
                        <c:v>2020</c:v>
                      </c:pt>
                      <c:pt idx="2">
                        <c:v>2021</c:v>
                      </c:pt>
                      <c:pt idx="3">
                        <c:v>2022</c:v>
                      </c:pt>
                    </c:numCache>
                  </c:numRef>
                </c:cat>
                <c:val>
                  <c:numLit>
                    <c:formatCode>General</c:formatCode>
                    <c:ptCount val="4"/>
                    <c:pt idx="0">
                      <c:v>30000000</c:v>
                    </c:pt>
                    <c:pt idx="1">
                      <c:v>40000000</c:v>
                    </c:pt>
                    <c:pt idx="2">
                      <c:v>20000000</c:v>
                    </c:pt>
                    <c:pt idx="3">
                      <c:v>45000000</c:v>
                    </c:pt>
                  </c:numLit>
                </c:val>
                <c:extLst xmlns:c15="http://schemas.microsoft.com/office/drawing/2012/chart">
                  <c:ext xmlns:c16="http://schemas.microsoft.com/office/drawing/2014/chart" uri="{C3380CC4-5D6E-409C-BE32-E72D297353CC}">
                    <c16:uniqueId val="{00000004-6F07-4911-ADFE-3BE13AB7038A}"/>
                  </c:ext>
                </c:extLst>
              </c15:ser>
            </c15:filteredBarSeries>
            <c15:filteredBarSeries>
              <c15:ser>
                <c:idx val="3"/>
                <c:order val="3"/>
                <c:tx>
                  <c:v>Taux d'exécution budgétaire
(Titres en prévisions N / Titres émis N)</c:v>
                </c:tx>
                <c:spPr>
                  <a:solidFill>
                    <a:schemeClr val="accent4"/>
                  </a:solidFill>
                  <a:ln>
                    <a:noFill/>
                  </a:ln>
                  <a:effectLst/>
                </c:spPr>
                <c:invertIfNegative val="0"/>
                <c:cat>
                  <c:numRef>
                    <c:extLst xmlns:c15="http://schemas.microsoft.com/office/drawing/2012/chart">
                      <c:ext xmlns:c15="http://schemas.microsoft.com/office/drawing/2012/chart" uri="{02D57815-91ED-43cb-92C2-25804820EDAC}">
                        <c15:formulaRef>
                          <c15:sqref>'Projet 5'!$C$18:$F$18</c15:sqref>
                        </c15:formulaRef>
                      </c:ext>
                    </c:extLst>
                    <c:numCache>
                      <c:formatCode>General</c:formatCode>
                      <c:ptCount val="4"/>
                      <c:pt idx="0">
                        <c:v>2019</c:v>
                      </c:pt>
                      <c:pt idx="1">
                        <c:v>2020</c:v>
                      </c:pt>
                      <c:pt idx="2">
                        <c:v>2021</c:v>
                      </c:pt>
                      <c:pt idx="3">
                        <c:v>2022</c:v>
                      </c:pt>
                    </c:numCache>
                  </c:numRef>
                </c:cat>
                <c:val>
                  <c:numLit>
                    <c:formatCode>General</c:formatCode>
                    <c:ptCount val="4"/>
                    <c:pt idx="0">
                      <c:v>0.28333333333333333</c:v>
                    </c:pt>
                    <c:pt idx="1">
                      <c:v>0.375</c:v>
                    </c:pt>
                    <c:pt idx="2">
                      <c:v>0.5</c:v>
                    </c:pt>
                    <c:pt idx="3">
                      <c:v>0.66666666666666663</c:v>
                    </c:pt>
                  </c:numLit>
                </c:val>
                <c:extLst xmlns:c15="http://schemas.microsoft.com/office/drawing/2012/chart">
                  <c:ext xmlns:c16="http://schemas.microsoft.com/office/drawing/2014/chart" uri="{C3380CC4-5D6E-409C-BE32-E72D297353CC}">
                    <c16:uniqueId val="{00000006-6F07-4911-ADFE-3BE13AB7038A}"/>
                  </c:ext>
                </c:extLst>
              </c15:ser>
            </c15:filteredBarSeries>
          </c:ext>
        </c:extLst>
      </c:barChart>
      <c:lineChart>
        <c:grouping val="standard"/>
        <c:varyColors val="0"/>
        <c:ser>
          <c:idx val="6"/>
          <c:order val="6"/>
          <c:tx>
            <c:strRef>
              <c:f>'Projet 5'!$A$24</c:f>
              <c:strCache>
                <c:ptCount val="1"/>
                <c:pt idx="0">
                  <c:v>Taux global d'encaissement
(Encaissements N / Titres émis N)</c:v>
                </c:pt>
              </c:strCache>
            </c:strRef>
          </c:tx>
          <c:spPr>
            <a:ln w="28575" cap="rnd">
              <a:solidFill>
                <a:schemeClr val="accent6">
                  <a:lumMod val="75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lumMod val="7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'Projet 5'!$C$18:$F$18</c:f>
              <c:numCache>
                <c:formatCode>General</c:formatCode>
                <c:ptCount val="4"/>
                <c:pt idx="0">
                  <c:v>2019</c:v>
                </c:pt>
                <c:pt idx="1">
                  <c:v>2020</c:v>
                </c:pt>
                <c:pt idx="2">
                  <c:v>2021</c:v>
                </c:pt>
                <c:pt idx="3">
                  <c:v>2022</c:v>
                </c:pt>
              </c:numCache>
            </c:numRef>
          </c:cat>
          <c:val>
            <c:numRef>
              <c:f>'Projet 5'!$C$24:$F$24</c:f>
              <c:numCache>
                <c:formatCode>0%</c:formatCode>
                <c:ptCount val="4"/>
              </c:numCache>
            </c:numRef>
          </c:val>
          <c:smooth val="0"/>
          <c:extLst>
            <c:ext xmlns:c16="http://schemas.microsoft.com/office/drawing/2014/chart" uri="{C3380CC4-5D6E-409C-BE32-E72D297353CC}">
              <c16:uniqueId val="{00000002-6F07-4911-ADFE-3BE13AB7038A}"/>
            </c:ext>
          </c:extLst>
        </c:ser>
        <c:ser>
          <c:idx val="7"/>
          <c:order val="7"/>
          <c:tx>
            <c:strRef>
              <c:f>'Projet 5'!$A$20</c:f>
              <c:strCache>
                <c:ptCount val="1"/>
                <c:pt idx="0">
                  <c:v>Titres émis</c:v>
                </c:pt>
              </c:strCache>
            </c:strRef>
          </c:tx>
          <c:spPr>
            <a:ln w="28575" cap="rnd">
              <a:solidFill>
                <a:schemeClr val="accent2">
                  <a:lumMod val="60000"/>
                </a:schemeClr>
              </a:solidFill>
              <a:round/>
            </a:ln>
            <a:effectLst/>
          </c:spPr>
          <c:marker>
            <c:symbol val="none"/>
          </c:marker>
          <c:cat>
            <c:numRef>
              <c:f>'Projet 5'!$C$18:$F$18</c:f>
              <c:numCache>
                <c:formatCode>General</c:formatCode>
                <c:ptCount val="4"/>
                <c:pt idx="0">
                  <c:v>2019</c:v>
                </c:pt>
                <c:pt idx="1">
                  <c:v>2020</c:v>
                </c:pt>
                <c:pt idx="2">
                  <c:v>2021</c:v>
                </c:pt>
                <c:pt idx="3">
                  <c:v>2022</c:v>
                </c:pt>
              </c:numCache>
            </c:numRef>
          </c:cat>
          <c:val>
            <c:numRef>
              <c:f>'Projet 5'!$C$20:$F$20</c:f>
              <c:numCache>
                <c:formatCode>_-* #\ ##0_-;\-* #\ ##0_-;_-* "-"??_-;_-@_-</c:formatCode>
                <c:ptCount val="4"/>
              </c:numCache>
            </c:numRef>
          </c:val>
          <c:smooth val="0"/>
          <c:extLst>
            <c:ext xmlns:c16="http://schemas.microsoft.com/office/drawing/2014/chart" uri="{C3380CC4-5D6E-409C-BE32-E72D297353CC}">
              <c16:uniqueId val="{00000000-EF0E-4E79-91D3-879864175D09}"/>
            </c:ext>
          </c:extLst>
        </c:ser>
        <c:dLbls>
          <c:showLegendKey val="0"/>
          <c:showVal val="0"/>
          <c:showCatName val="0"/>
          <c:showSerName val="0"/>
          <c:showPercent val="0"/>
          <c:showBubbleSize val="0"/>
        </c:dLbls>
        <c:marker val="1"/>
        <c:smooth val="0"/>
        <c:axId val="741860128"/>
        <c:axId val="741864392"/>
      </c:lineChart>
      <c:catAx>
        <c:axId val="553605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3597240"/>
        <c:crosses val="autoZero"/>
        <c:auto val="1"/>
        <c:lblAlgn val="ctr"/>
        <c:lblOffset val="100"/>
        <c:noMultiLvlLbl val="0"/>
      </c:catAx>
      <c:valAx>
        <c:axId val="55359724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3605768"/>
        <c:crosses val="autoZero"/>
        <c:crossBetween val="between"/>
        <c:dispUnits>
          <c:builtInUnit val="millions"/>
        </c:dispUnits>
      </c:valAx>
      <c:valAx>
        <c:axId val="741864392"/>
        <c:scaling>
          <c:orientation val="minMax"/>
          <c:max val="1"/>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1860128"/>
        <c:crosses val="max"/>
        <c:crossBetween val="between"/>
      </c:valAx>
      <c:catAx>
        <c:axId val="741860128"/>
        <c:scaling>
          <c:orientation val="minMax"/>
        </c:scaling>
        <c:delete val="1"/>
        <c:axPos val="b"/>
        <c:numFmt formatCode="General" sourceLinked="1"/>
        <c:majorTickMark val="out"/>
        <c:minorTickMark val="none"/>
        <c:tickLblPos val="nextTo"/>
        <c:crossAx val="741864392"/>
        <c:crosses val="autoZero"/>
        <c:auto val="1"/>
        <c:lblAlgn val="ctr"/>
        <c:lblOffset val="100"/>
        <c:noMultiLvlLbl val="0"/>
      </c:catAx>
      <c:spPr>
        <a:noFill/>
        <a:ln>
          <a:noFill/>
        </a:ln>
        <a:effectLst/>
      </c:spPr>
    </c:plotArea>
    <c:legend>
      <c:legendPos val="b"/>
      <c:legendEntry>
        <c:idx val="4"/>
        <c:delete val="1"/>
      </c:legendEntry>
      <c:layout>
        <c:manualLayout>
          <c:xMode val="edge"/>
          <c:yMode val="edge"/>
          <c:x val="0"/>
          <c:y val="0.77488601281161706"/>
          <c:w val="0.99012911555496574"/>
          <c:h val="0.22019529168049401"/>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showDLblsOverMax val="0"/>
  </c:chart>
  <c:spPr>
    <a:solidFill>
      <a:schemeClr val="bg1"/>
    </a:solidFill>
    <a:ln w="12700"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2000" b="0" i="0" u="none" strike="noStrike" kern="1200" cap="none" spc="0" normalizeH="0" baseline="0">
                <a:solidFill>
                  <a:srgbClr val="FFC000">
                    <a:lumMod val="75000"/>
                  </a:srgbClr>
                </a:solidFill>
                <a:latin typeface="+mj-lt"/>
                <a:ea typeface="+mj-ea"/>
                <a:cs typeface="+mj-cs"/>
              </a:defRPr>
            </a:pPr>
            <a:r>
              <a:rPr lang="fr-FR" b="1">
                <a:solidFill>
                  <a:schemeClr val="accent4">
                    <a:lumMod val="75000"/>
                  </a:schemeClr>
                </a:solidFill>
              </a:rPr>
              <a:t>Provisions </a:t>
            </a:r>
            <a:r>
              <a:rPr lang="fr-FR" sz="1100" b="0" i="1" baseline="0">
                <a:effectLst/>
              </a:rPr>
              <a:t>(en millions de F.CFP)</a:t>
            </a:r>
            <a:endParaRPr lang="fr-FR" sz="1100">
              <a:effectLst/>
            </a:endParaRPr>
          </a:p>
        </c:rich>
      </c:tx>
      <c:layout>
        <c:manualLayout>
          <c:xMode val="edge"/>
          <c:yMode val="edge"/>
          <c:x val="0.31043830415428419"/>
          <c:y val="1.413667149584785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2000" b="0" i="0" u="none" strike="noStrike" kern="1200" cap="none" spc="0" normalizeH="0" baseline="0">
              <a:solidFill>
                <a:srgbClr val="FFC000">
                  <a:lumMod val="75000"/>
                </a:srgbClr>
              </a:solidFill>
              <a:latin typeface="+mj-lt"/>
              <a:ea typeface="+mj-ea"/>
              <a:cs typeface="+mj-cs"/>
            </a:defRPr>
          </a:pPr>
          <a:endParaRPr lang="fr-FR"/>
        </a:p>
      </c:txPr>
    </c:title>
    <c:autoTitleDeleted val="0"/>
    <c:plotArea>
      <c:layout>
        <c:manualLayout>
          <c:layoutTarget val="inner"/>
          <c:xMode val="edge"/>
          <c:yMode val="edge"/>
          <c:x val="6.6402601431029662E-2"/>
          <c:y val="0.13552131232070655"/>
          <c:w val="0.90678927519103791"/>
          <c:h val="0.61290521429907385"/>
        </c:manualLayout>
      </c:layout>
      <c:barChart>
        <c:barDir val="col"/>
        <c:grouping val="stacked"/>
        <c:varyColors val="0"/>
        <c:ser>
          <c:idx val="11"/>
          <c:order val="11"/>
          <c:tx>
            <c:strRef>
              <c:f>'Projet 5'!$A$30</c:f>
              <c:strCache>
                <c:ptCount val="1"/>
                <c:pt idx="0">
                  <c:v>Provisions déjà constituées (491 balance d'entrée)</c:v>
                </c:pt>
              </c:strCache>
            </c:strRef>
          </c:tx>
          <c:spPr>
            <a:solidFill>
              <a:schemeClr val="accent4">
                <a:lumMod val="40000"/>
                <a:lumOff val="60000"/>
                <a:alpha val="40000"/>
              </a:schemeClr>
            </a:solidFill>
            <a:ln w="3175">
              <a:solidFill>
                <a:schemeClr val="accent4">
                  <a:lumMod val="50000"/>
                  <a:alpha val="28000"/>
                </a:schemeClr>
              </a:solidFill>
            </a:ln>
            <a:effectLst>
              <a:glow rad="127000">
                <a:schemeClr val="bg1"/>
              </a:glow>
            </a:effectLst>
          </c:spPr>
          <c:invertIfNegative val="0"/>
          <c:cat>
            <c:numRef>
              <c:f>'Projet 5'!$C$18:$F$18</c:f>
              <c:numCache>
                <c:formatCode>General</c:formatCode>
                <c:ptCount val="4"/>
                <c:pt idx="0">
                  <c:v>2019</c:v>
                </c:pt>
                <c:pt idx="1">
                  <c:v>2020</c:v>
                </c:pt>
                <c:pt idx="2">
                  <c:v>2021</c:v>
                </c:pt>
                <c:pt idx="3">
                  <c:v>2022</c:v>
                </c:pt>
              </c:numCache>
            </c:numRef>
          </c:cat>
          <c:val>
            <c:numRef>
              <c:f>'Projet 5'!$C$30:$F$30</c:f>
              <c:numCache>
                <c:formatCode>_-* #\ ##0_-;\-* #\ ##0_-;_-* "-"??_-;_-@_-</c:formatCode>
                <c:ptCount val="4"/>
              </c:numCache>
            </c:numRef>
          </c:val>
          <c:extLst>
            <c:ext xmlns:c16="http://schemas.microsoft.com/office/drawing/2014/chart" uri="{C3380CC4-5D6E-409C-BE32-E72D297353CC}">
              <c16:uniqueId val="{00000003-B969-4FD9-83F0-23DBB4E67D10}"/>
            </c:ext>
          </c:extLst>
        </c:ser>
        <c:ser>
          <c:idx val="15"/>
          <c:order val="14"/>
          <c:tx>
            <c:strRef>
              <c:f>'Projet 5'!$A$34</c:f>
              <c:strCache>
                <c:ptCount val="1"/>
                <c:pt idx="0">
                  <c:v>Provisions réellement constituées 
(vote du conseil municipal)</c:v>
                </c:pt>
              </c:strCache>
            </c:strRef>
          </c:tx>
          <c:spPr>
            <a:solidFill>
              <a:schemeClr val="accent4">
                <a:lumMod val="60000"/>
                <a:lumOff val="40000"/>
              </a:schemeClr>
            </a:solidFill>
            <a:ln>
              <a:solidFill>
                <a:schemeClr val="accent4">
                  <a:lumMod val="75000"/>
                </a:schemeClr>
              </a:solidFill>
            </a:ln>
            <a:effectLst/>
            <a:scene3d>
              <a:camera prst="orthographicFront"/>
              <a:lightRig rig="threePt" dir="t"/>
            </a:scene3d>
            <a:sp3d/>
          </c:spPr>
          <c:invertIfNegative val="0"/>
          <c:cat>
            <c:numRef>
              <c:f>'Projet 5'!$C$18:$F$18</c:f>
              <c:numCache>
                <c:formatCode>General</c:formatCode>
                <c:ptCount val="4"/>
                <c:pt idx="0">
                  <c:v>2019</c:v>
                </c:pt>
                <c:pt idx="1">
                  <c:v>2020</c:v>
                </c:pt>
                <c:pt idx="2">
                  <c:v>2021</c:v>
                </c:pt>
                <c:pt idx="3">
                  <c:v>2022</c:v>
                </c:pt>
              </c:numCache>
            </c:numRef>
          </c:cat>
          <c:val>
            <c:numRef>
              <c:f>'Projet 5'!$C$34:$F$34</c:f>
              <c:numCache>
                <c:formatCode>_-* #\ ##0_-;\-* #\ ##0_-;_-* "-"??_-;_-@_-</c:formatCode>
                <c:ptCount val="4"/>
              </c:numCache>
            </c:numRef>
          </c:val>
          <c:extLst>
            <c:ext xmlns:c16="http://schemas.microsoft.com/office/drawing/2014/chart" uri="{C3380CC4-5D6E-409C-BE32-E72D297353CC}">
              <c16:uniqueId val="{00000003-4DDE-4AE6-8844-F913FC1D35FD}"/>
            </c:ext>
          </c:extLst>
        </c:ser>
        <c:dLbls>
          <c:showLegendKey val="0"/>
          <c:showVal val="0"/>
          <c:showCatName val="0"/>
          <c:showSerName val="0"/>
          <c:showPercent val="0"/>
          <c:showBubbleSize val="0"/>
        </c:dLbls>
        <c:gapWidth val="269"/>
        <c:overlap val="100"/>
        <c:axId val="580602520"/>
        <c:axId val="580599896"/>
        <c:extLst>
          <c:ext xmlns:c15="http://schemas.microsoft.com/office/drawing/2012/chart" uri="{02D57815-91ED-43cb-92C2-25804820EDAC}">
            <c15:filteredBarSeries>
              <c15:ser>
                <c:idx val="0"/>
                <c:order val="0"/>
                <c:tx>
                  <c:strRef>
                    <c:extLst>
                      <c:ext uri="{02D57815-91ED-43cb-92C2-25804820EDAC}">
                        <c15:formulaRef>
                          <c15:sqref>'Projet 5'!$A$19</c15:sqref>
                        </c15:formulaRef>
                      </c:ext>
                    </c:extLst>
                    <c:strCache>
                      <c:ptCount val="1"/>
                      <c:pt idx="0">
                        <c:v>Titres prévisionnels</c:v>
                      </c:pt>
                    </c:strCache>
                  </c:strRef>
                </c:tx>
                <c:spPr>
                  <a:solidFill>
                    <a:schemeClr val="accent1"/>
                  </a:solidFill>
                  <a:ln>
                    <a:noFill/>
                  </a:ln>
                  <a:effectLst/>
                </c:spPr>
                <c:invertIfNegative val="0"/>
                <c:cat>
                  <c:numRef>
                    <c:extLst>
                      <c:ext uri="{02D57815-91ED-43cb-92C2-25804820EDAC}">
                        <c15:formulaRef>
                          <c15:sqref>'Projet 5'!$C$18:$F$18</c15:sqref>
                        </c15:formulaRef>
                      </c:ext>
                    </c:extLst>
                    <c:numCache>
                      <c:formatCode>General</c:formatCode>
                      <c:ptCount val="4"/>
                      <c:pt idx="0">
                        <c:v>2019</c:v>
                      </c:pt>
                      <c:pt idx="1">
                        <c:v>2020</c:v>
                      </c:pt>
                      <c:pt idx="2">
                        <c:v>2021</c:v>
                      </c:pt>
                      <c:pt idx="3">
                        <c:v>2022</c:v>
                      </c:pt>
                    </c:numCache>
                  </c:numRef>
                </c:cat>
                <c:val>
                  <c:numRef>
                    <c:extLst>
                      <c:ext uri="{02D57815-91ED-43cb-92C2-25804820EDAC}">
                        <c15:formulaRef>
                          <c15:sqref>'Projet 5'!$C$19:$F$19</c15:sqref>
                        </c15:formulaRef>
                      </c:ext>
                    </c:extLst>
                    <c:numCache>
                      <c:formatCode>_-* #\ ##0_-;\-* #\ ##0_-;_-* "-"??_-;_-@_-</c:formatCode>
                      <c:ptCount val="4"/>
                    </c:numCache>
                  </c:numRef>
                </c:val>
                <c:extLst>
                  <c:ext xmlns:c16="http://schemas.microsoft.com/office/drawing/2014/chart" uri="{C3380CC4-5D6E-409C-BE32-E72D297353CC}">
                    <c16:uniqueId val="{00000004-B969-4FD9-83F0-23DBB4E67D10}"/>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'Projet 5'!$A$20</c15:sqref>
                        </c15:formulaRef>
                      </c:ext>
                    </c:extLst>
                    <c:strCache>
                      <c:ptCount val="1"/>
                      <c:pt idx="0">
                        <c:v>Titres émis</c:v>
                      </c:pt>
                    </c:strCache>
                  </c:strRef>
                </c:tx>
                <c:spPr>
                  <a:solidFill>
                    <a:schemeClr val="accent2"/>
                  </a:solidFill>
                  <a:ln>
                    <a:noFill/>
                  </a:ln>
                  <a:effectLst/>
                </c:spPr>
                <c:invertIfNegative val="0"/>
                <c:cat>
                  <c:numRef>
                    <c:extLst xmlns:c15="http://schemas.microsoft.com/office/drawing/2012/chart">
                      <c:ext xmlns:c15="http://schemas.microsoft.com/office/drawing/2012/chart" uri="{02D57815-91ED-43cb-92C2-25804820EDAC}">
                        <c15:formulaRef>
                          <c15:sqref>'Projet 5'!$C$18:$F$18</c15:sqref>
                        </c15:formulaRef>
                      </c:ext>
                    </c:extLst>
                    <c:numCache>
                      <c:formatCode>General</c:formatCode>
                      <c:ptCount val="4"/>
                      <c:pt idx="0">
                        <c:v>2019</c:v>
                      </c:pt>
                      <c:pt idx="1">
                        <c:v>2020</c:v>
                      </c:pt>
                      <c:pt idx="2">
                        <c:v>2021</c:v>
                      </c:pt>
                      <c:pt idx="3">
                        <c:v>2022</c:v>
                      </c:pt>
                    </c:numCache>
                  </c:numRef>
                </c:cat>
                <c:val>
                  <c:numRef>
                    <c:extLst xmlns:c15="http://schemas.microsoft.com/office/drawing/2012/chart">
                      <c:ext xmlns:c15="http://schemas.microsoft.com/office/drawing/2012/chart" uri="{02D57815-91ED-43cb-92C2-25804820EDAC}">
                        <c15:formulaRef>
                          <c15:sqref>'Projet 5'!$C$20:$F$20</c15:sqref>
                        </c15:formulaRef>
                      </c:ext>
                    </c:extLst>
                    <c:numCache>
                      <c:formatCode>_-* #\ ##0_-;\-* #\ ##0_-;_-* "-"??_-;_-@_-</c:formatCode>
                      <c:ptCount val="4"/>
                    </c:numCache>
                  </c:numRef>
                </c:val>
                <c:extLst xmlns:c15="http://schemas.microsoft.com/office/drawing/2012/chart">
                  <c:ext xmlns:c16="http://schemas.microsoft.com/office/drawing/2014/chart" uri="{C3380CC4-5D6E-409C-BE32-E72D297353CC}">
                    <c16:uniqueId val="{00000005-B969-4FD9-83F0-23DBB4E67D1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'Projet 5'!$A$21</c15:sqref>
                        </c15:formulaRef>
                      </c:ext>
                    </c:extLst>
                    <c:strCache>
                      <c:ptCount val="1"/>
                      <c:pt idx="0">
                        <c:v>Taux d'exécution budgétaire
(Titres en prévisions N / Titres émis N)</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'Projet 5'!$C$18:$F$18</c15:sqref>
                        </c15:formulaRef>
                      </c:ext>
                    </c:extLst>
                    <c:numCache>
                      <c:formatCode>General</c:formatCode>
                      <c:ptCount val="4"/>
                      <c:pt idx="0">
                        <c:v>2019</c:v>
                      </c:pt>
                      <c:pt idx="1">
                        <c:v>2020</c:v>
                      </c:pt>
                      <c:pt idx="2">
                        <c:v>2021</c:v>
                      </c:pt>
                      <c:pt idx="3">
                        <c:v>2022</c:v>
                      </c:pt>
                    </c:numCache>
                  </c:numRef>
                </c:cat>
                <c:val>
                  <c:numRef>
                    <c:extLst xmlns:c15="http://schemas.microsoft.com/office/drawing/2012/chart">
                      <c:ext xmlns:c15="http://schemas.microsoft.com/office/drawing/2012/chart" uri="{02D57815-91ED-43cb-92C2-25804820EDAC}">
                        <c15:formulaRef>
                          <c15:sqref>'Projet 5'!$C$21:$F$21</c15:sqref>
                        </c15:formulaRef>
                      </c:ext>
                    </c:extLst>
                    <c:numCache>
                      <c:formatCode>0.00%</c:formatCode>
                      <c:ptCount val="4"/>
                    </c:numCache>
                  </c:numRef>
                </c:val>
                <c:extLst xmlns:c15="http://schemas.microsoft.com/office/drawing/2012/chart">
                  <c:ext xmlns:c16="http://schemas.microsoft.com/office/drawing/2014/chart" uri="{C3380CC4-5D6E-409C-BE32-E72D297353CC}">
                    <c16:uniqueId val="{00000006-B969-4FD9-83F0-23DBB4E67D10}"/>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'Projet 5'!$A$22</c15:sqref>
                        </c15:formulaRef>
                      </c:ext>
                    </c:extLst>
                    <c:strCache>
                      <c:ptCount val="1"/>
                      <c:pt idx="0">
                        <c:v>Titres recouvrés par le trésorier (4111 C)</c:v>
                      </c:pt>
                    </c:strCache>
                  </c:strRef>
                </c:tx>
                <c:spPr>
                  <a:solidFill>
                    <a:schemeClr val="accent4"/>
                  </a:solidFill>
                  <a:ln>
                    <a:noFill/>
                  </a:ln>
                  <a:effectLst/>
                </c:spPr>
                <c:invertIfNegative val="0"/>
                <c:cat>
                  <c:numRef>
                    <c:extLst xmlns:c15="http://schemas.microsoft.com/office/drawing/2012/chart">
                      <c:ext xmlns:c15="http://schemas.microsoft.com/office/drawing/2012/chart" uri="{02D57815-91ED-43cb-92C2-25804820EDAC}">
                        <c15:formulaRef>
                          <c15:sqref>'Projet 5'!$C$18:$F$18</c15:sqref>
                        </c15:formulaRef>
                      </c:ext>
                    </c:extLst>
                    <c:numCache>
                      <c:formatCode>General</c:formatCode>
                      <c:ptCount val="4"/>
                      <c:pt idx="0">
                        <c:v>2019</c:v>
                      </c:pt>
                      <c:pt idx="1">
                        <c:v>2020</c:v>
                      </c:pt>
                      <c:pt idx="2">
                        <c:v>2021</c:v>
                      </c:pt>
                      <c:pt idx="3">
                        <c:v>2022</c:v>
                      </c:pt>
                    </c:numCache>
                  </c:numRef>
                </c:cat>
                <c:val>
                  <c:numRef>
                    <c:extLst xmlns:c15="http://schemas.microsoft.com/office/drawing/2012/chart">
                      <c:ext xmlns:c15="http://schemas.microsoft.com/office/drawing/2012/chart" uri="{02D57815-91ED-43cb-92C2-25804820EDAC}">
                        <c15:formulaRef>
                          <c15:sqref>'Projet 5'!$C$22:$F$22</c15:sqref>
                        </c15:formulaRef>
                      </c:ext>
                    </c:extLst>
                    <c:numCache>
                      <c:formatCode>_-* #\ ##0_-;\-* #\ ##0_-;_-* "-"??_-;_-@_-</c:formatCode>
                      <c:ptCount val="4"/>
                    </c:numCache>
                  </c:numRef>
                </c:val>
                <c:extLst xmlns:c15="http://schemas.microsoft.com/office/drawing/2012/chart">
                  <c:ext xmlns:c16="http://schemas.microsoft.com/office/drawing/2014/chart" uri="{C3380CC4-5D6E-409C-BE32-E72D297353CC}">
                    <c16:uniqueId val="{00000007-B969-4FD9-83F0-23DBB4E67D10}"/>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'Projet 5'!$A$23</c15:sqref>
                        </c15:formulaRef>
                      </c:ext>
                    </c:extLst>
                    <c:strCache>
                      <c:ptCount val="1"/>
                      <c:pt idx="0">
                        <c:v>Titres recouvrés par la régie (4711 C)</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'Projet 5'!$C$18:$F$18</c15:sqref>
                        </c15:formulaRef>
                      </c:ext>
                    </c:extLst>
                    <c:numCache>
                      <c:formatCode>General</c:formatCode>
                      <c:ptCount val="4"/>
                      <c:pt idx="0">
                        <c:v>2019</c:v>
                      </c:pt>
                      <c:pt idx="1">
                        <c:v>2020</c:v>
                      </c:pt>
                      <c:pt idx="2">
                        <c:v>2021</c:v>
                      </c:pt>
                      <c:pt idx="3">
                        <c:v>2022</c:v>
                      </c:pt>
                    </c:numCache>
                  </c:numRef>
                </c:cat>
                <c:val>
                  <c:numRef>
                    <c:extLst xmlns:c15="http://schemas.microsoft.com/office/drawing/2012/chart">
                      <c:ext xmlns:c15="http://schemas.microsoft.com/office/drawing/2012/chart" uri="{02D57815-91ED-43cb-92C2-25804820EDAC}">
                        <c15:formulaRef>
                          <c15:sqref>'Projet 5'!$C$23:$F$23</c15:sqref>
                        </c15:formulaRef>
                      </c:ext>
                    </c:extLst>
                    <c:numCache>
                      <c:formatCode>_-* #\ ##0_-;\-* #\ ##0_-;_-* "-"??_-;_-@_-</c:formatCode>
                      <c:ptCount val="4"/>
                    </c:numCache>
                  </c:numRef>
                </c:val>
                <c:extLst xmlns:c15="http://schemas.microsoft.com/office/drawing/2012/chart">
                  <c:ext xmlns:c16="http://schemas.microsoft.com/office/drawing/2014/chart" uri="{C3380CC4-5D6E-409C-BE32-E72D297353CC}">
                    <c16:uniqueId val="{00000008-B969-4FD9-83F0-23DBB4E67D10}"/>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'Projet 5'!$A$24</c15:sqref>
                        </c15:formulaRef>
                      </c:ext>
                    </c:extLst>
                    <c:strCache>
                      <c:ptCount val="1"/>
                      <c:pt idx="0">
                        <c:v>Taux global d'encaissement
(Encaissements N / Titres émis N)</c:v>
                      </c:pt>
                    </c:strCache>
                  </c:strRef>
                </c:tx>
                <c:spPr>
                  <a:solidFill>
                    <a:schemeClr val="accent6"/>
                  </a:solidFill>
                  <a:ln>
                    <a:noFill/>
                  </a:ln>
                  <a:effectLst/>
                </c:spPr>
                <c:invertIfNegative val="0"/>
                <c:cat>
                  <c:numRef>
                    <c:extLst xmlns:c15="http://schemas.microsoft.com/office/drawing/2012/chart">
                      <c:ext xmlns:c15="http://schemas.microsoft.com/office/drawing/2012/chart" uri="{02D57815-91ED-43cb-92C2-25804820EDAC}">
                        <c15:formulaRef>
                          <c15:sqref>'Projet 5'!$C$18:$F$18</c15:sqref>
                        </c15:formulaRef>
                      </c:ext>
                    </c:extLst>
                    <c:numCache>
                      <c:formatCode>General</c:formatCode>
                      <c:ptCount val="4"/>
                      <c:pt idx="0">
                        <c:v>2019</c:v>
                      </c:pt>
                      <c:pt idx="1">
                        <c:v>2020</c:v>
                      </c:pt>
                      <c:pt idx="2">
                        <c:v>2021</c:v>
                      </c:pt>
                      <c:pt idx="3">
                        <c:v>2022</c:v>
                      </c:pt>
                    </c:numCache>
                  </c:numRef>
                </c:cat>
                <c:val>
                  <c:numRef>
                    <c:extLst xmlns:c15="http://schemas.microsoft.com/office/drawing/2012/chart">
                      <c:ext xmlns:c15="http://schemas.microsoft.com/office/drawing/2012/chart" uri="{02D57815-91ED-43cb-92C2-25804820EDAC}">
                        <c15:formulaRef>
                          <c15:sqref>'Projet 5'!$C$24:$F$24</c15:sqref>
                        </c15:formulaRef>
                      </c:ext>
                    </c:extLst>
                    <c:numCache>
                      <c:formatCode>0%</c:formatCode>
                      <c:ptCount val="4"/>
                    </c:numCache>
                  </c:numRef>
                </c:val>
                <c:extLst xmlns:c15="http://schemas.microsoft.com/office/drawing/2012/chart">
                  <c:ext xmlns:c16="http://schemas.microsoft.com/office/drawing/2014/chart" uri="{C3380CC4-5D6E-409C-BE32-E72D297353CC}">
                    <c16:uniqueId val="{00000000-B969-4FD9-83F0-23DBB4E67D10}"/>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'Projet 5'!$A$25</c15:sqref>
                        </c15:formulaRef>
                      </c:ext>
                    </c:extLst>
                    <c:strCache>
                      <c:ptCount val="1"/>
                      <c:pt idx="0">
                        <c:v>Restes à recouvrer de plus d'un an (RAR) (4114 Solde)</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'Projet 5'!$C$18:$F$18</c15:sqref>
                        </c15:formulaRef>
                      </c:ext>
                    </c:extLst>
                    <c:numCache>
                      <c:formatCode>General</c:formatCode>
                      <c:ptCount val="4"/>
                      <c:pt idx="0">
                        <c:v>2019</c:v>
                      </c:pt>
                      <c:pt idx="1">
                        <c:v>2020</c:v>
                      </c:pt>
                      <c:pt idx="2">
                        <c:v>2021</c:v>
                      </c:pt>
                      <c:pt idx="3">
                        <c:v>2022</c:v>
                      </c:pt>
                    </c:numCache>
                  </c:numRef>
                </c:cat>
                <c:val>
                  <c:numRef>
                    <c:extLst xmlns:c15="http://schemas.microsoft.com/office/drawing/2012/chart">
                      <c:ext xmlns:c15="http://schemas.microsoft.com/office/drawing/2012/chart" uri="{02D57815-91ED-43cb-92C2-25804820EDAC}">
                        <c15:formulaRef>
                          <c15:sqref>'Projet 5'!$C$25:$F$25</c15:sqref>
                        </c15:formulaRef>
                      </c:ext>
                    </c:extLst>
                    <c:numCache>
                      <c:formatCode>_-* #\ ##0_-;\-* #\ ##0_-;_-* "-"??_-;_-@_-</c:formatCode>
                      <c:ptCount val="4"/>
                    </c:numCache>
                  </c:numRef>
                </c:val>
                <c:extLst xmlns:c15="http://schemas.microsoft.com/office/drawing/2012/chart">
                  <c:ext xmlns:c16="http://schemas.microsoft.com/office/drawing/2014/chart" uri="{C3380CC4-5D6E-409C-BE32-E72D297353CC}">
                    <c16:uniqueId val="{00000009-B969-4FD9-83F0-23DBB4E67D10}"/>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'Projet 5'!$A$26</c15:sqref>
                        </c15:formulaRef>
                      </c:ext>
                    </c:extLst>
                    <c:strCache>
                      <c:ptCount val="1"/>
                      <c:pt idx="0">
                        <c:v>Créances datant de 1 à 2 ans</c:v>
                      </c:pt>
                    </c:strCache>
                  </c:strRef>
                </c:tx>
                <c:spPr>
                  <a:solidFill>
                    <a:schemeClr val="accent2">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'Projet 5'!$C$18:$F$18</c15:sqref>
                        </c15:formulaRef>
                      </c:ext>
                    </c:extLst>
                    <c:numCache>
                      <c:formatCode>General</c:formatCode>
                      <c:ptCount val="4"/>
                      <c:pt idx="0">
                        <c:v>2019</c:v>
                      </c:pt>
                      <c:pt idx="1">
                        <c:v>2020</c:v>
                      </c:pt>
                      <c:pt idx="2">
                        <c:v>2021</c:v>
                      </c:pt>
                      <c:pt idx="3">
                        <c:v>2022</c:v>
                      </c:pt>
                    </c:numCache>
                  </c:numRef>
                </c:cat>
                <c:val>
                  <c:numRef>
                    <c:extLst xmlns:c15="http://schemas.microsoft.com/office/drawing/2012/chart">
                      <c:ext xmlns:c15="http://schemas.microsoft.com/office/drawing/2012/chart" uri="{02D57815-91ED-43cb-92C2-25804820EDAC}">
                        <c15:formulaRef>
                          <c15:sqref>'Projet 5'!$C$26:$F$26</c15:sqref>
                        </c15:formulaRef>
                      </c:ext>
                    </c:extLst>
                    <c:numCache>
                      <c:formatCode>_-* #\ ##0_-;\-* #\ ##0_-;_-* "-"??_-;_-@_-</c:formatCode>
                      <c:ptCount val="4"/>
                    </c:numCache>
                  </c:numRef>
                </c:val>
                <c:extLst xmlns:c15="http://schemas.microsoft.com/office/drawing/2012/chart">
                  <c:ext xmlns:c16="http://schemas.microsoft.com/office/drawing/2014/chart" uri="{C3380CC4-5D6E-409C-BE32-E72D297353CC}">
                    <c16:uniqueId val="{0000000A-B969-4FD9-83F0-23DBB4E67D10}"/>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'Projet 5'!$A$27</c15:sqref>
                        </c15:formulaRef>
                      </c:ext>
                    </c:extLst>
                    <c:strCache>
                      <c:ptCount val="1"/>
                      <c:pt idx="0">
                        <c:v>Créances datant de 2 à 3 ans</c:v>
                      </c:pt>
                    </c:strCache>
                  </c:strRef>
                </c:tx>
                <c:spPr>
                  <a:solidFill>
                    <a:schemeClr val="accent3">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'Projet 5'!$C$18:$F$18</c15:sqref>
                        </c15:formulaRef>
                      </c:ext>
                    </c:extLst>
                    <c:numCache>
                      <c:formatCode>General</c:formatCode>
                      <c:ptCount val="4"/>
                      <c:pt idx="0">
                        <c:v>2019</c:v>
                      </c:pt>
                      <c:pt idx="1">
                        <c:v>2020</c:v>
                      </c:pt>
                      <c:pt idx="2">
                        <c:v>2021</c:v>
                      </c:pt>
                      <c:pt idx="3">
                        <c:v>2022</c:v>
                      </c:pt>
                    </c:numCache>
                  </c:numRef>
                </c:cat>
                <c:val>
                  <c:numRef>
                    <c:extLst xmlns:c15="http://schemas.microsoft.com/office/drawing/2012/chart">
                      <c:ext xmlns:c15="http://schemas.microsoft.com/office/drawing/2012/chart" uri="{02D57815-91ED-43cb-92C2-25804820EDAC}">
                        <c15:formulaRef>
                          <c15:sqref>'Projet 5'!$C$27:$F$27</c15:sqref>
                        </c15:formulaRef>
                      </c:ext>
                    </c:extLst>
                    <c:numCache>
                      <c:formatCode>_-* #\ ##0_-;\-* #\ ##0_-;_-* "-"??_-;_-@_-</c:formatCode>
                      <c:ptCount val="4"/>
                    </c:numCache>
                  </c:numRef>
                </c:val>
                <c:extLst xmlns:c15="http://schemas.microsoft.com/office/drawing/2012/chart">
                  <c:ext xmlns:c16="http://schemas.microsoft.com/office/drawing/2014/chart" uri="{C3380CC4-5D6E-409C-BE32-E72D297353CC}">
                    <c16:uniqueId val="{00000001-B969-4FD9-83F0-23DBB4E67D10}"/>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'Projet 5'!$A$28</c15:sqref>
                        </c15:formulaRef>
                      </c:ext>
                    </c:extLst>
                    <c:strCache>
                      <c:ptCount val="1"/>
                      <c:pt idx="0">
                        <c:v>Créances datant de 3 à 4 ans</c:v>
                      </c:pt>
                    </c:strCache>
                  </c:strRef>
                </c:tx>
                <c:spPr>
                  <a:solidFill>
                    <a:schemeClr val="accent4">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'Projet 5'!$C$18:$F$18</c15:sqref>
                        </c15:formulaRef>
                      </c:ext>
                    </c:extLst>
                    <c:numCache>
                      <c:formatCode>General</c:formatCode>
                      <c:ptCount val="4"/>
                      <c:pt idx="0">
                        <c:v>2019</c:v>
                      </c:pt>
                      <c:pt idx="1">
                        <c:v>2020</c:v>
                      </c:pt>
                      <c:pt idx="2">
                        <c:v>2021</c:v>
                      </c:pt>
                      <c:pt idx="3">
                        <c:v>2022</c:v>
                      </c:pt>
                    </c:numCache>
                  </c:numRef>
                </c:cat>
                <c:val>
                  <c:numRef>
                    <c:extLst xmlns:c15="http://schemas.microsoft.com/office/drawing/2012/chart">
                      <c:ext xmlns:c15="http://schemas.microsoft.com/office/drawing/2012/chart" uri="{02D57815-91ED-43cb-92C2-25804820EDAC}">
                        <c15:formulaRef>
                          <c15:sqref>'Projet 5'!$C$28:$F$28</c15:sqref>
                        </c15:formulaRef>
                      </c:ext>
                    </c:extLst>
                    <c:numCache>
                      <c:formatCode>_-* #\ ##0_-;\-* #\ ##0_-;_-* "-"??_-;_-@_-</c:formatCode>
                      <c:ptCount val="4"/>
                    </c:numCache>
                  </c:numRef>
                </c:val>
                <c:extLst xmlns:c15="http://schemas.microsoft.com/office/drawing/2012/chart">
                  <c:ext xmlns:c16="http://schemas.microsoft.com/office/drawing/2014/chart" uri="{C3380CC4-5D6E-409C-BE32-E72D297353CC}">
                    <c16:uniqueId val="{0000000B-B969-4FD9-83F0-23DBB4E67D10}"/>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'Projet 5'!$A$29</c15:sqref>
                        </c15:formulaRef>
                      </c:ext>
                    </c:extLst>
                    <c:strCache>
                      <c:ptCount val="1"/>
                      <c:pt idx="0">
                        <c:v>Créances datant de plus de 4 ans</c:v>
                      </c:pt>
                    </c:strCache>
                  </c:strRef>
                </c:tx>
                <c:spPr>
                  <a:solidFill>
                    <a:schemeClr val="accent5">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'Projet 5'!$C$18:$F$18</c15:sqref>
                        </c15:formulaRef>
                      </c:ext>
                    </c:extLst>
                    <c:numCache>
                      <c:formatCode>General</c:formatCode>
                      <c:ptCount val="4"/>
                      <c:pt idx="0">
                        <c:v>2019</c:v>
                      </c:pt>
                      <c:pt idx="1">
                        <c:v>2020</c:v>
                      </c:pt>
                      <c:pt idx="2">
                        <c:v>2021</c:v>
                      </c:pt>
                      <c:pt idx="3">
                        <c:v>2022</c:v>
                      </c:pt>
                    </c:numCache>
                  </c:numRef>
                </c:cat>
                <c:val>
                  <c:numRef>
                    <c:extLst xmlns:c15="http://schemas.microsoft.com/office/drawing/2012/chart">
                      <c:ext xmlns:c15="http://schemas.microsoft.com/office/drawing/2012/chart" uri="{02D57815-91ED-43cb-92C2-25804820EDAC}">
                        <c15:formulaRef>
                          <c15:sqref>'Projet 5'!$C$29:$F$29</c15:sqref>
                        </c15:formulaRef>
                      </c:ext>
                    </c:extLst>
                    <c:numCache>
                      <c:formatCode>_-* #\ ##0_-;\-* #\ ##0_-;_-* "-"??_-;_-@_-</c:formatCode>
                      <c:ptCount val="4"/>
                    </c:numCache>
                  </c:numRef>
                </c:val>
                <c:extLst xmlns:c15="http://schemas.microsoft.com/office/drawing/2012/chart">
                  <c:ext xmlns:c16="http://schemas.microsoft.com/office/drawing/2014/chart" uri="{C3380CC4-5D6E-409C-BE32-E72D297353CC}">
                    <c16:uniqueId val="{00000002-B969-4FD9-83F0-23DBB4E67D10}"/>
                  </c:ext>
                </c:extLst>
              </c15:ser>
            </c15:filteredBarSeries>
            <c15:filteredBarSeries>
              <c15:ser>
                <c:idx val="14"/>
                <c:order val="13"/>
                <c:tx>
                  <c:strRef>
                    <c:extLst xmlns:c15="http://schemas.microsoft.com/office/drawing/2012/chart">
                      <c:ext xmlns:c15="http://schemas.microsoft.com/office/drawing/2012/chart" uri="{02D57815-91ED-43cb-92C2-25804820EDAC}">
                        <c15:formulaRef>
                          <c15:sqref>'Projet 5'!$A$33</c15:sqref>
                        </c15:formulaRef>
                      </c:ext>
                    </c:extLst>
                    <c:strCache>
                      <c:ptCount val="1"/>
                      <c:pt idx="0">
                        <c:v>Taux des provisions restant à constituer</c:v>
                      </c:pt>
                    </c:strCache>
                  </c:strRef>
                </c:tx>
                <c:spPr>
                  <a:solidFill>
                    <a:schemeClr val="accent3">
                      <a:lumMod val="80000"/>
                      <a:lumOff val="20000"/>
                    </a:schemeClr>
                  </a:solidFill>
                  <a:ln>
                    <a:noFill/>
                  </a:ln>
                  <a:effectLst/>
                </c:spPr>
                <c:invertIfNegative val="0"/>
                <c:cat>
                  <c:numRef>
                    <c:extLst xmlns:c15="http://schemas.microsoft.com/office/drawing/2012/chart">
                      <c:ext xmlns:c15="http://schemas.microsoft.com/office/drawing/2012/chart" uri="{02D57815-91ED-43cb-92C2-25804820EDAC}">
                        <c15:formulaRef>
                          <c15:sqref>'Projet 5'!$C$18:$F$18</c15:sqref>
                        </c15:formulaRef>
                      </c:ext>
                    </c:extLst>
                    <c:numCache>
                      <c:formatCode>General</c:formatCode>
                      <c:ptCount val="4"/>
                      <c:pt idx="0">
                        <c:v>2019</c:v>
                      </c:pt>
                      <c:pt idx="1">
                        <c:v>2020</c:v>
                      </c:pt>
                      <c:pt idx="2">
                        <c:v>2021</c:v>
                      </c:pt>
                      <c:pt idx="3">
                        <c:v>2022</c:v>
                      </c:pt>
                    </c:numCache>
                  </c:numRef>
                </c:cat>
                <c:val>
                  <c:numRef>
                    <c:extLst xmlns:c15="http://schemas.microsoft.com/office/drawing/2012/chart">
                      <c:ext xmlns:c15="http://schemas.microsoft.com/office/drawing/2012/chart" uri="{02D57815-91ED-43cb-92C2-25804820EDAC}">
                        <c15:formulaRef>
                          <c15:sqref>'Projet 5'!$C$33:$F$33</c15:sqref>
                        </c15:formulaRef>
                      </c:ext>
                    </c:extLst>
                    <c:numCache>
                      <c:formatCode>0%</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2-4DDE-4AE6-8844-F913FC1D35FD}"/>
                  </c:ext>
                </c:extLst>
              </c15:ser>
            </c15:filteredBarSeries>
          </c:ext>
        </c:extLst>
      </c:barChart>
      <c:lineChart>
        <c:grouping val="stacked"/>
        <c:varyColors val="0"/>
        <c:ser>
          <c:idx val="12"/>
          <c:order val="12"/>
          <c:tx>
            <c:strRef>
              <c:f>'Projet 5'!$A$31</c:f>
              <c:strCache>
                <c:ptCount val="1"/>
                <c:pt idx="0">
                  <c:v>Calcul théorique de la provision </c:v>
                </c:pt>
              </c:strCache>
              <c:extLst xmlns:c15="http://schemas.microsoft.com/office/drawing/2012/chart"/>
            </c:strRef>
          </c:tx>
          <c:spPr>
            <a:ln w="12700" cap="rnd">
              <a:solidFill>
                <a:schemeClr val="accent4">
                  <a:lumMod val="50000"/>
                </a:schemeClr>
              </a:solidFill>
              <a:round/>
            </a:ln>
            <a:effectLst/>
          </c:spPr>
          <c:marker>
            <c:symbol val="circle"/>
            <c:size val="6"/>
            <c:spPr>
              <a:solidFill>
                <a:schemeClr val="accent2">
                  <a:lumMod val="75000"/>
                </a:schemeClr>
              </a:solidFill>
              <a:ln w="12700" cmpd="sng">
                <a:solidFill>
                  <a:schemeClr val="accent4">
                    <a:lumMod val="50000"/>
                  </a:schemeClr>
                </a:solidFill>
              </a:ln>
              <a:effectLst/>
            </c:spPr>
          </c:marker>
          <c:cat>
            <c:numRef>
              <c:f>'Projet 5'!$C$18:$F$18</c:f>
              <c:numCache>
                <c:formatCode>General</c:formatCode>
                <c:ptCount val="4"/>
                <c:pt idx="0">
                  <c:v>2019</c:v>
                </c:pt>
                <c:pt idx="1">
                  <c:v>2020</c:v>
                </c:pt>
                <c:pt idx="2">
                  <c:v>2021</c:v>
                </c:pt>
                <c:pt idx="3">
                  <c:v>2022</c:v>
                </c:pt>
              </c:numCache>
              <c:extLst xmlns:c15="http://schemas.microsoft.com/office/drawing/2012/chart"/>
            </c:numRef>
          </c:cat>
          <c:val>
            <c:numRef>
              <c:f>'Projet 5'!$C$31:$F$31</c:f>
              <c:numCache>
                <c:formatCode>_-* #\ ##0_-;\-* #\ ##0_-;_-* "-"??_-;_-@_-</c:formatCode>
                <c:ptCount val="4"/>
                <c:pt idx="0">
                  <c:v>0</c:v>
                </c:pt>
                <c:pt idx="1">
                  <c:v>0</c:v>
                </c:pt>
                <c:pt idx="2">
                  <c:v>0</c:v>
                </c:pt>
                <c:pt idx="3">
                  <c:v>0</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0-4DDE-4AE6-8844-F913FC1D35FD}"/>
            </c:ext>
          </c:extLst>
        </c:ser>
        <c:dLbls>
          <c:showLegendKey val="0"/>
          <c:showVal val="0"/>
          <c:showCatName val="0"/>
          <c:showSerName val="0"/>
          <c:showPercent val="0"/>
          <c:showBubbleSize val="0"/>
        </c:dLbls>
        <c:marker val="1"/>
        <c:smooth val="0"/>
        <c:axId val="580602520"/>
        <c:axId val="580599896"/>
      </c:lineChart>
      <c:catAx>
        <c:axId val="580602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fr-FR"/>
          </a:p>
        </c:txPr>
        <c:crossAx val="580599896"/>
        <c:crosses val="autoZero"/>
        <c:auto val="1"/>
        <c:lblAlgn val="ctr"/>
        <c:lblOffset val="100"/>
        <c:noMultiLvlLbl val="0"/>
      </c:catAx>
      <c:valAx>
        <c:axId val="58059989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602520"/>
        <c:crosses val="autoZero"/>
        <c:crossBetween val="between"/>
        <c:dispUnits>
          <c:builtInUnit val="millions"/>
        </c:dispUnits>
      </c:valAx>
      <c:spPr>
        <a:noFill/>
        <a:ln>
          <a:noFill/>
        </a:ln>
        <a:effectLst/>
      </c:spPr>
    </c:plotArea>
    <c:legend>
      <c:legendPos val="t"/>
      <c:layout>
        <c:manualLayout>
          <c:xMode val="edge"/>
          <c:yMode val="edge"/>
          <c:x val="0"/>
          <c:y val="0.82087343678014058"/>
          <c:w val="0.98498206099054897"/>
          <c:h val="0.179126510899925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120141</xdr:colOff>
      <xdr:row>13</xdr:row>
      <xdr:rowOff>707596</xdr:rowOff>
    </xdr:from>
    <xdr:to>
      <xdr:col>13</xdr:col>
      <xdr:colOff>581570</xdr:colOff>
      <xdr:row>27</xdr:row>
      <xdr:rowOff>67902</xdr:rowOff>
    </xdr:to>
    <xdr:graphicFrame macro="">
      <xdr:nvGraphicFramePr>
        <xdr:cNvPr id="2" name="Graphique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579344</xdr:colOff>
      <xdr:row>27</xdr:row>
      <xdr:rowOff>37539</xdr:rowOff>
    </xdr:from>
    <xdr:to>
      <xdr:col>13</xdr:col>
      <xdr:colOff>444387</xdr:colOff>
      <xdr:row>37</xdr:row>
      <xdr:rowOff>47065</xdr:rowOff>
    </xdr:to>
    <xdr:graphicFrame macro="">
      <xdr:nvGraphicFramePr>
        <xdr:cNvPr id="3" name="Graphique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2543735</xdr:colOff>
      <xdr:row>6</xdr:row>
      <xdr:rowOff>168089</xdr:rowOff>
    </xdr:to>
    <xdr:pic>
      <xdr:nvPicPr>
        <xdr:cNvPr id="4" name="Image 3" descr="Mac:Users:xavier.hasendahl:Desktop:ELEMENTS TEMPLATES SIG:LOGOS:HAUT_COMMISSARIAT:HC_Nouvelle_Caledonie:eps:HC_Nouvelle_Caledonie_CMJN.eps">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543735" cy="1402529"/>
        </a:xfrm>
        <a:prstGeom prst="rect">
          <a:avLst/>
        </a:prstGeom>
        <a:noFill/>
        <a:ln>
          <a:noFill/>
        </a:ln>
      </xdr:spPr>
    </xdr:pic>
    <xdr:clientData/>
  </xdr:twoCellAnchor>
  <xdr:twoCellAnchor>
    <xdr:from>
      <xdr:col>0</xdr:col>
      <xdr:colOff>96908</xdr:colOff>
      <xdr:row>36</xdr:row>
      <xdr:rowOff>78441</xdr:rowOff>
    </xdr:from>
    <xdr:to>
      <xdr:col>6</xdr:col>
      <xdr:colOff>94690</xdr:colOff>
      <xdr:row>51</xdr:row>
      <xdr:rowOff>286870</xdr:rowOff>
    </xdr:to>
    <xdr:graphicFrame macro="">
      <xdr:nvGraphicFramePr>
        <xdr:cNvPr id="5" name="Graphique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6</xdr:col>
      <xdr:colOff>717176</xdr:colOff>
      <xdr:row>44</xdr:row>
      <xdr:rowOff>222998</xdr:rowOff>
    </xdr:from>
    <xdr:ext cx="1019736" cy="468077"/>
    <xdr:sp macro="" textlink="">
      <xdr:nvSpPr>
        <xdr:cNvPr id="6" name="ZoneTexte 5">
          <a:extLst>
            <a:ext uri="{FF2B5EF4-FFF2-40B4-BE49-F238E27FC236}">
              <a16:creationId xmlns:a16="http://schemas.microsoft.com/office/drawing/2014/main" id="{00000000-0008-0000-0000-000006000000}"/>
            </a:ext>
          </a:extLst>
        </xdr:cNvPr>
        <xdr:cNvSpPr txBox="1"/>
      </xdr:nvSpPr>
      <xdr:spPr>
        <a:xfrm>
          <a:off x="8394326" y="9195548"/>
          <a:ext cx="1019736" cy="468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200" b="1" i="1"/>
            <a:t>7 leviers possibles</a:t>
          </a:r>
        </a:p>
      </xdr:txBody>
    </xdr:sp>
    <xdr:clientData/>
  </xdr:oneCellAnchor>
  <xdr:twoCellAnchor editAs="oneCell">
    <xdr:from>
      <xdr:col>7</xdr:col>
      <xdr:colOff>159937</xdr:colOff>
      <xdr:row>51</xdr:row>
      <xdr:rowOff>81497</xdr:rowOff>
    </xdr:from>
    <xdr:to>
      <xdr:col>7</xdr:col>
      <xdr:colOff>445178</xdr:colOff>
      <xdr:row>51</xdr:row>
      <xdr:rowOff>366738</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690290" y="10570203"/>
          <a:ext cx="285241" cy="28524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conomie.gouv.fr/cnocp/recueil-normes-comptables-entites-publiques-locales"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tabSelected="1" view="pageBreakPreview" zoomScale="85" zoomScaleNormal="84" zoomScaleSheetLayoutView="85" workbookViewId="0">
      <selection activeCell="C34" sqref="C34:F34"/>
    </sheetView>
  </sheetViews>
  <sheetFormatPr baseColWidth="10" defaultColWidth="11.42578125" defaultRowHeight="15" x14ac:dyDescent="0.25"/>
  <cols>
    <col min="1" max="1" width="40.5703125" style="1" customWidth="1"/>
    <col min="2" max="2" width="17" style="1" customWidth="1"/>
    <col min="3" max="5" width="15" style="1" customWidth="1"/>
    <col min="6" max="6" width="16.5703125" style="1" customWidth="1"/>
    <col min="7" max="7" width="4.5703125" style="1" customWidth="1"/>
    <col min="8" max="8" width="16.140625" style="1" customWidth="1"/>
    <col min="9" max="10" width="15" style="1" customWidth="1"/>
    <col min="11" max="11" width="16.85546875" style="1" customWidth="1"/>
    <col min="12" max="12" width="11.42578125" style="1"/>
    <col min="13" max="13" width="11.5703125" style="1" bestFit="1" customWidth="1"/>
    <col min="14" max="14" width="15.140625" style="1" customWidth="1"/>
    <col min="15" max="16384" width="11.42578125" style="1"/>
  </cols>
  <sheetData>
    <row r="1" spans="1:19" ht="26.25" x14ac:dyDescent="0.4">
      <c r="J1" s="2"/>
      <c r="K1" s="2"/>
      <c r="L1" s="2"/>
      <c r="M1" s="2"/>
      <c r="N1" s="3" t="s">
        <v>14</v>
      </c>
      <c r="O1" s="2"/>
    </row>
    <row r="2" spans="1:19" x14ac:dyDescent="0.25">
      <c r="J2" s="2"/>
      <c r="K2" s="2"/>
      <c r="L2" s="2"/>
      <c r="M2" s="4" t="s">
        <v>0</v>
      </c>
      <c r="N2" s="5">
        <v>44926</v>
      </c>
      <c r="O2" s="2"/>
    </row>
    <row r="3" spans="1:19" x14ac:dyDescent="0.25">
      <c r="J3" s="2"/>
      <c r="K3" s="2"/>
      <c r="L3" s="2"/>
      <c r="O3" s="2"/>
    </row>
    <row r="4" spans="1:19" x14ac:dyDescent="0.25">
      <c r="J4" s="2"/>
      <c r="K4" s="2"/>
      <c r="L4" s="2"/>
      <c r="M4" s="6">
        <f>+YEAR(N2)</f>
        <v>2022</v>
      </c>
      <c r="N4" s="2"/>
      <c r="O4" s="2"/>
    </row>
    <row r="7" spans="1:19" s="7" customFormat="1" ht="15" customHeight="1" x14ac:dyDescent="0.25">
      <c r="C7" s="8"/>
      <c r="D7" s="8"/>
      <c r="E7" s="8"/>
      <c r="F7" s="8"/>
      <c r="G7" s="8"/>
      <c r="H7" s="8"/>
      <c r="I7" s="8"/>
      <c r="J7" s="8"/>
      <c r="K7" s="8"/>
      <c r="L7" s="8"/>
      <c r="M7" s="8"/>
      <c r="N7" s="8"/>
    </row>
    <row r="8" spans="1:19" s="7" customFormat="1" ht="24" customHeight="1" x14ac:dyDescent="0.25">
      <c r="A8" s="46" t="s">
        <v>22</v>
      </c>
      <c r="B8" s="46"/>
      <c r="C8" s="10"/>
      <c r="D8" s="10"/>
      <c r="E8" s="10"/>
      <c r="F8" s="10"/>
      <c r="G8" s="10"/>
      <c r="H8" s="10"/>
      <c r="I8" s="10"/>
      <c r="J8" s="10"/>
      <c r="K8" s="10"/>
      <c r="L8" s="10"/>
      <c r="M8" s="10"/>
      <c r="N8" s="10"/>
    </row>
    <row r="9" spans="1:19" s="7" customFormat="1" ht="9" customHeight="1" x14ac:dyDescent="0.25">
      <c r="A9" s="11"/>
      <c r="B9" s="11"/>
      <c r="C9" s="11"/>
      <c r="D9" s="11"/>
      <c r="E9" s="11"/>
      <c r="F9" s="11"/>
      <c r="G9" s="11"/>
      <c r="H9" s="11"/>
      <c r="I9" s="11"/>
      <c r="J9" s="11"/>
      <c r="K9" s="11"/>
      <c r="L9" s="11"/>
      <c r="M9" s="11"/>
      <c r="N9" s="11"/>
    </row>
    <row r="10" spans="1:19" s="7" customFormat="1" x14ac:dyDescent="0.25">
      <c r="A10" s="9" t="s">
        <v>1</v>
      </c>
      <c r="B10" s="9"/>
      <c r="C10" s="11"/>
      <c r="D10" s="11"/>
      <c r="E10" s="11"/>
      <c r="F10" s="11"/>
      <c r="G10" s="11"/>
      <c r="H10" s="11"/>
      <c r="I10" s="11"/>
      <c r="J10" s="11"/>
      <c r="K10" s="11"/>
      <c r="L10" s="11"/>
      <c r="M10" s="11"/>
      <c r="N10" s="11"/>
    </row>
    <row r="11" spans="1:19" s="7" customFormat="1" ht="15" customHeight="1" x14ac:dyDescent="0.25">
      <c r="A11" s="49" t="s">
        <v>23</v>
      </c>
      <c r="B11" s="49"/>
      <c r="C11" s="49"/>
      <c r="D11" s="49"/>
      <c r="E11" s="49"/>
      <c r="F11" s="49"/>
      <c r="G11" s="49"/>
      <c r="H11" s="49"/>
      <c r="I11" s="49"/>
      <c r="J11" s="49"/>
      <c r="K11" s="49"/>
      <c r="L11" s="49"/>
      <c r="M11" s="49"/>
      <c r="N11" s="49"/>
      <c r="Q11" s="13"/>
      <c r="R11" s="13"/>
      <c r="S11" s="13"/>
    </row>
    <row r="12" spans="1:19" s="7" customFormat="1" x14ac:dyDescent="0.25">
      <c r="A12" s="49"/>
      <c r="B12" s="49"/>
      <c r="C12" s="49"/>
      <c r="D12" s="49"/>
      <c r="E12" s="49"/>
      <c r="F12" s="49"/>
      <c r="G12" s="49"/>
      <c r="H12" s="49"/>
      <c r="I12" s="49"/>
      <c r="J12" s="49"/>
      <c r="K12" s="49"/>
      <c r="L12" s="49"/>
      <c r="M12" s="49"/>
      <c r="N12" s="49"/>
      <c r="Q12" s="13"/>
      <c r="R12" s="13"/>
      <c r="S12" s="13"/>
    </row>
    <row r="13" spans="1:19" s="7" customFormat="1" ht="5.25" customHeight="1" x14ac:dyDescent="0.25">
      <c r="A13" s="12"/>
      <c r="B13" s="45"/>
      <c r="C13" s="12"/>
      <c r="D13" s="12"/>
      <c r="E13" s="12"/>
      <c r="F13" s="12"/>
      <c r="G13" s="12"/>
      <c r="H13" s="12"/>
      <c r="I13" s="12"/>
      <c r="J13" s="12"/>
      <c r="K13" s="12"/>
      <c r="L13" s="12"/>
      <c r="M13" s="12"/>
      <c r="N13" s="12"/>
      <c r="Q13" s="13"/>
      <c r="R13" s="13"/>
      <c r="S13" s="13"/>
    </row>
    <row r="14" spans="1:19" s="7" customFormat="1" ht="63" customHeight="1" x14ac:dyDescent="0.25">
      <c r="A14" s="49" t="s">
        <v>24</v>
      </c>
      <c r="B14" s="49"/>
      <c r="C14" s="49"/>
      <c r="D14" s="49"/>
      <c r="E14" s="49"/>
      <c r="F14" s="49"/>
      <c r="G14" s="49"/>
      <c r="H14" s="49"/>
      <c r="I14" s="49"/>
      <c r="J14" s="49"/>
      <c r="K14" s="49"/>
      <c r="L14" s="49"/>
      <c r="M14" s="49"/>
      <c r="N14" s="49"/>
      <c r="Q14" s="13"/>
      <c r="R14" s="13"/>
      <c r="S14" s="13"/>
    </row>
    <row r="15" spans="1:19" s="7" customFormat="1" ht="15" customHeight="1" x14ac:dyDescent="0.25">
      <c r="A15" s="75" t="s">
        <v>21</v>
      </c>
      <c r="B15" s="75"/>
      <c r="C15" s="75"/>
      <c r="D15" s="75"/>
      <c r="E15" s="75"/>
      <c r="F15" s="14"/>
      <c r="G15" s="14"/>
      <c r="H15" s="14"/>
      <c r="I15" s="14"/>
      <c r="J15" s="14"/>
      <c r="K15" s="14"/>
      <c r="L15" s="14"/>
      <c r="M15" s="14"/>
      <c r="Q15" s="13"/>
      <c r="R15" s="13"/>
      <c r="S15" s="13"/>
    </row>
    <row r="16" spans="1:19" x14ac:dyDescent="0.25">
      <c r="Q16" s="13"/>
      <c r="R16" s="13"/>
      <c r="S16" s="13"/>
    </row>
    <row r="17" spans="1:19" ht="17.25" customHeight="1" x14ac:dyDescent="0.25">
      <c r="A17" s="15"/>
      <c r="B17" s="57" t="s">
        <v>34</v>
      </c>
      <c r="C17" s="50" t="s">
        <v>2</v>
      </c>
      <c r="D17" s="51"/>
      <c r="E17" s="51"/>
      <c r="F17" s="52"/>
      <c r="H17" s="16"/>
      <c r="Q17" s="13"/>
      <c r="R17" s="13"/>
      <c r="S17" s="13"/>
    </row>
    <row r="18" spans="1:19" x14ac:dyDescent="0.25">
      <c r="A18" s="17"/>
      <c r="B18" s="58"/>
      <c r="C18" s="18">
        <f t="shared" ref="C18:D18" si="0">+D18-1</f>
        <v>2019</v>
      </c>
      <c r="D18" s="18">
        <f t="shared" si="0"/>
        <v>2020</v>
      </c>
      <c r="E18" s="18">
        <f>+F18-1</f>
        <v>2021</v>
      </c>
      <c r="F18" s="18">
        <f>+M4</f>
        <v>2022</v>
      </c>
      <c r="H18" s="19"/>
      <c r="I18" s="7"/>
      <c r="Q18" s="13"/>
      <c r="R18" s="13"/>
      <c r="S18" s="13"/>
    </row>
    <row r="19" spans="1:19" ht="15" customHeight="1" x14ac:dyDescent="0.25">
      <c r="A19" s="59" t="s">
        <v>3</v>
      </c>
      <c r="B19" s="60"/>
      <c r="C19" s="39"/>
      <c r="D19" s="39"/>
      <c r="E19" s="39"/>
      <c r="F19" s="39"/>
      <c r="G19" s="7"/>
      <c r="H19" s="19"/>
      <c r="I19" s="7"/>
      <c r="Q19" s="13"/>
      <c r="R19" s="13"/>
      <c r="S19" s="13"/>
    </row>
    <row r="20" spans="1:19" x14ac:dyDescent="0.25">
      <c r="A20" s="59" t="s">
        <v>4</v>
      </c>
      <c r="B20" s="60"/>
      <c r="C20" s="40"/>
      <c r="D20" s="40"/>
      <c r="E20" s="40"/>
      <c r="F20" s="40"/>
      <c r="G20" s="7"/>
      <c r="H20" s="19"/>
      <c r="I20" s="7"/>
      <c r="Q20" s="13"/>
      <c r="R20" s="13"/>
      <c r="S20" s="13"/>
    </row>
    <row r="21" spans="1:19" ht="0.2" customHeight="1" x14ac:dyDescent="0.25">
      <c r="A21" s="20" t="s">
        <v>5</v>
      </c>
      <c r="B21" s="20"/>
      <c r="C21" s="41"/>
      <c r="D21" s="41"/>
      <c r="E21" s="41"/>
      <c r="F21" s="41"/>
      <c r="G21" s="7"/>
      <c r="H21" s="19"/>
      <c r="I21" s="7"/>
      <c r="Q21" s="13"/>
      <c r="R21" s="13"/>
      <c r="S21" s="13"/>
    </row>
    <row r="22" spans="1:19" ht="15.75" customHeight="1" x14ac:dyDescent="0.25">
      <c r="A22" s="61" t="s">
        <v>6</v>
      </c>
      <c r="B22" s="62"/>
      <c r="C22" s="39"/>
      <c r="D22" s="39"/>
      <c r="E22" s="39"/>
      <c r="F22" s="39"/>
      <c r="G22" s="7"/>
      <c r="H22" s="19"/>
      <c r="I22" s="7"/>
      <c r="Q22" s="13"/>
      <c r="R22" s="13"/>
      <c r="S22" s="13"/>
    </row>
    <row r="23" spans="1:19" x14ac:dyDescent="0.25">
      <c r="A23" s="61" t="s">
        <v>7</v>
      </c>
      <c r="B23" s="62"/>
      <c r="C23" s="39"/>
      <c r="D23" s="39"/>
      <c r="E23" s="39"/>
      <c r="F23" s="39"/>
      <c r="G23" s="7"/>
      <c r="H23" s="19"/>
      <c r="I23" s="7"/>
      <c r="Q23" s="13"/>
      <c r="R23" s="13"/>
      <c r="S23" s="13"/>
    </row>
    <row r="24" spans="1:19" ht="0.2" customHeight="1" x14ac:dyDescent="0.25">
      <c r="A24" s="21" t="s">
        <v>8</v>
      </c>
      <c r="B24" s="21"/>
      <c r="C24" s="42"/>
      <c r="D24" s="42"/>
      <c r="E24" s="42"/>
      <c r="F24" s="42"/>
      <c r="G24" s="7"/>
      <c r="H24" s="19"/>
      <c r="I24" s="7"/>
    </row>
    <row r="25" spans="1:19" ht="19.5" customHeight="1" x14ac:dyDescent="0.25">
      <c r="A25" s="63" t="s">
        <v>25</v>
      </c>
      <c r="B25" s="64"/>
      <c r="C25" s="39"/>
      <c r="D25" s="39"/>
      <c r="E25" s="39"/>
      <c r="F25" s="39"/>
      <c r="G25" s="7"/>
      <c r="H25" s="23"/>
      <c r="I25" s="7"/>
      <c r="J25" s="7"/>
      <c r="K25" s="7"/>
      <c r="L25" s="24"/>
    </row>
    <row r="26" spans="1:19" ht="18" customHeight="1" x14ac:dyDescent="0.25">
      <c r="A26" s="22" t="s">
        <v>28</v>
      </c>
      <c r="B26" s="47">
        <v>0.25</v>
      </c>
      <c r="C26" s="39"/>
      <c r="D26" s="39"/>
      <c r="E26" s="39"/>
      <c r="F26" s="39"/>
      <c r="G26" s="7"/>
    </row>
    <row r="27" spans="1:19" x14ac:dyDescent="0.25">
      <c r="A27" s="22" t="s">
        <v>29</v>
      </c>
      <c r="B27" s="47">
        <v>0.5</v>
      </c>
      <c r="C27" s="39"/>
      <c r="D27" s="39"/>
      <c r="E27" s="39"/>
      <c r="F27" s="39"/>
      <c r="G27" s="7"/>
    </row>
    <row r="28" spans="1:19" ht="15" customHeight="1" x14ac:dyDescent="0.25">
      <c r="A28" s="22" t="s">
        <v>30</v>
      </c>
      <c r="B28" s="47">
        <v>0.75</v>
      </c>
      <c r="C28" s="39"/>
      <c r="D28" s="39"/>
      <c r="E28" s="39"/>
      <c r="F28" s="39"/>
    </row>
    <row r="29" spans="1:19" ht="15" customHeight="1" x14ac:dyDescent="0.25">
      <c r="A29" s="22" t="s">
        <v>31</v>
      </c>
      <c r="B29" s="47">
        <v>1</v>
      </c>
      <c r="C29" s="39"/>
      <c r="D29" s="39"/>
      <c r="E29" s="39"/>
      <c r="F29" s="39"/>
    </row>
    <row r="30" spans="1:19" ht="19.5" customHeight="1" x14ac:dyDescent="0.25">
      <c r="A30" s="63" t="s">
        <v>33</v>
      </c>
      <c r="B30" s="64"/>
      <c r="C30" s="39"/>
      <c r="D30" s="39"/>
      <c r="E30" s="39"/>
      <c r="F30" s="39"/>
      <c r="G30" s="7"/>
      <c r="H30" s="19"/>
      <c r="I30" s="7"/>
      <c r="J30" s="7"/>
      <c r="K30" s="7"/>
    </row>
    <row r="31" spans="1:19" ht="21.75" customHeight="1" x14ac:dyDescent="0.25">
      <c r="A31" s="65" t="s">
        <v>18</v>
      </c>
      <c r="B31" s="66"/>
      <c r="C31" s="26">
        <f>+(C26*$B$26)+(C27*$B$27)+(C28*$B$28)+(C29*$B$29)</f>
        <v>0</v>
      </c>
      <c r="D31" s="26">
        <f>+(D26*$B$26)+(D27*$B$27)+(D28*$B$28)+(D29*$B$29)</f>
        <v>0</v>
      </c>
      <c r="E31" s="26">
        <f>+(E26*$B$26)+(E27*$B$27)+(E28*$B$28)+(E29*$B$29)</f>
        <v>0</v>
      </c>
      <c r="F31" s="26">
        <f>+(F26*$B$26)+(F27*$B$27)+(F28*$B$28)+(F29*$B$29)</f>
        <v>0</v>
      </c>
      <c r="G31" s="7"/>
      <c r="H31" s="19"/>
      <c r="I31" s="7"/>
      <c r="J31" s="7"/>
      <c r="K31" s="7"/>
    </row>
    <row r="32" spans="1:19" s="28" customFormat="1" ht="32.25" customHeight="1" x14ac:dyDescent="0.25">
      <c r="A32" s="65" t="s">
        <v>19</v>
      </c>
      <c r="B32" s="66"/>
      <c r="C32" s="27">
        <f>+C31-C30</f>
        <v>0</v>
      </c>
      <c r="D32" s="27">
        <f>+D31-D30</f>
        <v>0</v>
      </c>
      <c r="E32" s="27">
        <f>+E31-E30</f>
        <v>0</v>
      </c>
      <c r="F32" s="27">
        <f>+F31-F30</f>
        <v>0</v>
      </c>
      <c r="G32" s="7"/>
      <c r="H32" s="19"/>
      <c r="I32" s="7"/>
      <c r="J32" s="7"/>
      <c r="K32" s="7"/>
    </row>
    <row r="33" spans="1:14" ht="0.75" customHeight="1" x14ac:dyDescent="0.25">
      <c r="A33" s="25" t="s">
        <v>9</v>
      </c>
      <c r="B33" s="25"/>
      <c r="C33" s="43" t="e">
        <f>+C32/C31</f>
        <v>#DIV/0!</v>
      </c>
      <c r="D33" s="43" t="e">
        <f>+D32/D31</f>
        <v>#DIV/0!</v>
      </c>
      <c r="E33" s="43" t="e">
        <f>+E32/E31</f>
        <v>#DIV/0!</v>
      </c>
      <c r="F33" s="43" t="e">
        <f>+F32/F31</f>
        <v>#DIV/0!</v>
      </c>
      <c r="G33" s="7"/>
      <c r="H33" s="19"/>
      <c r="I33" s="29"/>
      <c r="J33" s="29"/>
    </row>
    <row r="34" spans="1:14" ht="30" customHeight="1" x14ac:dyDescent="0.25">
      <c r="A34" s="63" t="s">
        <v>17</v>
      </c>
      <c r="B34" s="64"/>
      <c r="C34" s="39"/>
      <c r="D34" s="39"/>
      <c r="E34" s="39"/>
      <c r="F34" s="39"/>
      <c r="H34" s="30"/>
    </row>
    <row r="35" spans="1:14" ht="15" customHeight="1" x14ac:dyDescent="0.25">
      <c r="A35" s="48" t="s">
        <v>32</v>
      </c>
      <c r="B35" s="44"/>
      <c r="K35" s="31"/>
      <c r="L35" s="31"/>
      <c r="M35" s="31"/>
    </row>
    <row r="36" spans="1:14" ht="15" customHeight="1" x14ac:dyDescent="0.25">
      <c r="H36" s="32"/>
      <c r="I36" s="31"/>
      <c r="J36" s="31"/>
      <c r="K36" s="31"/>
      <c r="L36" s="31"/>
      <c r="M36" s="31"/>
    </row>
    <row r="37" spans="1:14" ht="44.25" customHeight="1" x14ac:dyDescent="0.25">
      <c r="H37" s="33"/>
      <c r="I37" s="33"/>
      <c r="J37" s="31"/>
      <c r="K37" s="31"/>
      <c r="L37" s="31"/>
      <c r="M37" s="31"/>
      <c r="N37" s="31"/>
    </row>
    <row r="38" spans="1:14" ht="6.75" customHeight="1" x14ac:dyDescent="0.25">
      <c r="H38" s="32"/>
      <c r="I38" s="31"/>
      <c r="J38" s="31"/>
      <c r="K38" s="31"/>
      <c r="L38" s="31"/>
      <c r="M38" s="31"/>
      <c r="N38" s="31"/>
    </row>
    <row r="39" spans="1:14" ht="15" hidden="1" customHeight="1" x14ac:dyDescent="0.25"/>
    <row r="40" spans="1:14" ht="30.6" customHeight="1" x14ac:dyDescent="0.25">
      <c r="H40" s="34"/>
      <c r="I40" s="53" t="s">
        <v>26</v>
      </c>
      <c r="J40" s="53"/>
      <c r="K40" s="53"/>
      <c r="L40" s="53"/>
      <c r="M40" s="53"/>
      <c r="N40" s="54"/>
    </row>
    <row r="41" spans="1:14" ht="15" customHeight="1" x14ac:dyDescent="0.25">
      <c r="H41" s="35"/>
      <c r="I41" s="55" t="s">
        <v>10</v>
      </c>
      <c r="J41" s="55"/>
      <c r="K41" s="55"/>
      <c r="L41" s="55"/>
      <c r="M41" s="55"/>
      <c r="N41" s="56"/>
    </row>
    <row r="42" spans="1:14" ht="15" customHeight="1" x14ac:dyDescent="0.25">
      <c r="H42" s="35"/>
      <c r="I42" s="55"/>
      <c r="J42" s="55"/>
      <c r="K42" s="55"/>
      <c r="L42" s="55"/>
      <c r="M42" s="55"/>
      <c r="N42" s="56"/>
    </row>
    <row r="43" spans="1:14" ht="15" customHeight="1" x14ac:dyDescent="0.25">
      <c r="H43" s="35"/>
      <c r="I43" s="55" t="s">
        <v>11</v>
      </c>
      <c r="J43" s="55"/>
      <c r="K43" s="55"/>
      <c r="L43" s="55"/>
      <c r="M43" s="55"/>
      <c r="N43" s="56"/>
    </row>
    <row r="44" spans="1:14" ht="15" customHeight="1" x14ac:dyDescent="0.25">
      <c r="H44" s="35"/>
      <c r="I44" s="55"/>
      <c r="J44" s="55"/>
      <c r="K44" s="55"/>
      <c r="L44" s="55"/>
      <c r="M44" s="55"/>
      <c r="N44" s="56"/>
    </row>
    <row r="45" spans="1:14" ht="53.25" customHeight="1" x14ac:dyDescent="0.25">
      <c r="H45" s="35"/>
      <c r="I45" s="55" t="s">
        <v>20</v>
      </c>
      <c r="J45" s="73"/>
      <c r="K45" s="73"/>
      <c r="L45" s="73"/>
      <c r="M45" s="73"/>
      <c r="N45" s="74"/>
    </row>
    <row r="46" spans="1:14" ht="15" customHeight="1" x14ac:dyDescent="0.25">
      <c r="H46" s="35"/>
      <c r="I46" s="55" t="s">
        <v>12</v>
      </c>
      <c r="J46" s="55"/>
      <c r="K46" s="55"/>
      <c r="L46" s="55"/>
      <c r="M46" s="55"/>
      <c r="N46" s="56"/>
    </row>
    <row r="47" spans="1:14" ht="15" customHeight="1" x14ac:dyDescent="0.25">
      <c r="H47" s="35"/>
      <c r="I47" s="55"/>
      <c r="J47" s="55"/>
      <c r="K47" s="55"/>
      <c r="L47" s="55"/>
      <c r="M47" s="55"/>
      <c r="N47" s="56"/>
    </row>
    <row r="48" spans="1:14" ht="15" customHeight="1" x14ac:dyDescent="0.25">
      <c r="H48" s="36"/>
      <c r="I48" s="69" t="s">
        <v>27</v>
      </c>
      <c r="J48" s="69"/>
      <c r="K48" s="69"/>
      <c r="L48" s="69"/>
      <c r="M48" s="69"/>
      <c r="N48" s="70"/>
    </row>
    <row r="49" spans="6:14" ht="43.5" customHeight="1" x14ac:dyDescent="0.25">
      <c r="H49" s="36"/>
      <c r="I49" s="69"/>
      <c r="J49" s="69"/>
      <c r="K49" s="69"/>
      <c r="L49" s="69"/>
      <c r="M49" s="69"/>
      <c r="N49" s="70"/>
    </row>
    <row r="50" spans="6:14" ht="15" customHeight="1" x14ac:dyDescent="0.25">
      <c r="H50" s="36"/>
      <c r="I50" s="69" t="s">
        <v>13</v>
      </c>
      <c r="J50" s="69"/>
      <c r="K50" s="69"/>
      <c r="L50" s="69"/>
      <c r="M50" s="69"/>
      <c r="N50" s="70"/>
    </row>
    <row r="51" spans="6:14" ht="15" customHeight="1" x14ac:dyDescent="0.25">
      <c r="H51" s="37"/>
      <c r="I51" s="71"/>
      <c r="J51" s="71"/>
      <c r="K51" s="71"/>
      <c r="L51" s="71"/>
      <c r="M51" s="71"/>
      <c r="N51" s="72"/>
    </row>
    <row r="52" spans="6:14" ht="33.75" customHeight="1" x14ac:dyDescent="0.25">
      <c r="H52" s="38" t="s">
        <v>15</v>
      </c>
      <c r="I52" s="67" t="s">
        <v>16</v>
      </c>
      <c r="J52" s="67"/>
      <c r="K52" s="67"/>
      <c r="L52" s="67"/>
      <c r="M52" s="67"/>
      <c r="N52" s="68"/>
    </row>
    <row r="53" spans="6:14" ht="4.5" customHeight="1" x14ac:dyDescent="0.25"/>
    <row r="55" spans="6:14" x14ac:dyDescent="0.25">
      <c r="F55" s="31"/>
    </row>
  </sheetData>
  <customSheetViews>
    <customSheetView guid="{D622118F-7518-4282-BD00-32D8363F8CBA}" showPageBreaks="1" fitToPage="1" printArea="1" view="pageBreakPreview" topLeftCell="A25">
      <selection activeCell="F36" sqref="F36"/>
      <pageMargins left="0.23622047244094491" right="0.23622047244094491" top="0.19685039370078741" bottom="0.19685039370078741" header="0.19685039370078741" footer="0.19685039370078741"/>
      <printOptions horizontalCentered="1" verticalCentered="1"/>
      <pageSetup paperSize="9" scale="65" orientation="landscape" r:id="rId1"/>
    </customSheetView>
  </customSheetViews>
  <mergeCells count="22">
    <mergeCell ref="I52:N52"/>
    <mergeCell ref="A14:N14"/>
    <mergeCell ref="I46:N47"/>
    <mergeCell ref="I48:N49"/>
    <mergeCell ref="I50:N51"/>
    <mergeCell ref="I45:N45"/>
    <mergeCell ref="A15:E15"/>
    <mergeCell ref="A11:N12"/>
    <mergeCell ref="C17:F17"/>
    <mergeCell ref="I40:N40"/>
    <mergeCell ref="I41:N42"/>
    <mergeCell ref="I43:N44"/>
    <mergeCell ref="B17:B18"/>
    <mergeCell ref="A19:B19"/>
    <mergeCell ref="A20:B20"/>
    <mergeCell ref="A22:B22"/>
    <mergeCell ref="A23:B23"/>
    <mergeCell ref="A25:B25"/>
    <mergeCell ref="A30:B30"/>
    <mergeCell ref="A31:B31"/>
    <mergeCell ref="A32:B32"/>
    <mergeCell ref="A34:B34"/>
  </mergeCells>
  <dataValidations count="1">
    <dataValidation allowBlank="1" showInputMessage="1" showErrorMessage="1" prompt="Correspond à 25% des RAR, cumulable chaque année_x000a_(Montant des RAR x Taux de provision)" sqref="A31"/>
  </dataValidations>
  <hyperlinks>
    <hyperlink ref="A15:C15" r:id="rId2" display="(cf. Recueil des normes comptables pour les entités)publiques locales"/>
  </hyperlinks>
  <printOptions horizontalCentered="1" verticalCentered="1"/>
  <pageMargins left="0.23622047244094491" right="0.23622047244094491" top="0.19685039370078741" bottom="0.19685039370078741" header="0.19685039370078741" footer="0.19685039370078741"/>
  <pageSetup paperSize="8" scale="88"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Projet 5</vt:lpstr>
      <vt:lpstr>'Projet 5'!Zone_d_impression</vt:lpstr>
    </vt:vector>
  </TitlesOfParts>
  <Company>DSIC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L'équipe DCEC</dc:creator>
  <cp:lastModifiedBy>L'équipe DCEC</cp:lastModifiedBy>
  <cp:lastPrinted>2024-01-03T22:58:03Z</cp:lastPrinted>
  <dcterms:created xsi:type="dcterms:W3CDTF">2023-11-20T21:23:56Z</dcterms:created>
  <dcterms:modified xsi:type="dcterms:W3CDTF">2024-01-04T22:24:28Z</dcterms:modified>
</cp:coreProperties>
</file>